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750" yWindow="570" windowWidth="13530" windowHeight="9165"/>
  </bookViews>
  <sheets>
    <sheet name="Read me" sheetId="7" r:id="rId1"/>
    <sheet name="1)Registration" sheetId="1" r:id="rId2"/>
    <sheet name="2) TAP Overview" sheetId="9" r:id="rId3"/>
    <sheet name="3) Applicant profile" sheetId="2" r:id="rId4"/>
    <sheet name="4) Project Profile" sheetId="3" r:id="rId5"/>
    <sheet name="5) Applicant Commitments" sheetId="4" r:id="rId6"/>
    <sheet name="Reference" sheetId="8" state="hidden" r:id="rId7"/>
    <sheet name="log" sheetId="10" state="hidden" r:id="rId8"/>
  </sheets>
  <definedNames>
    <definedName name="action_focus">Reference!$F$12:$F$15</definedName>
    <definedName name="adap_area">Reference!$G$2:$G$21</definedName>
    <definedName name="admindiv_type">Reference!$B$2:$B$9</definedName>
    <definedName name="ambition">Reference!$B$62:$B$63</definedName>
    <definedName name="boolean">Reference!$B$26:$B$27</definedName>
    <definedName name="boolean?">Reference!$B$30:$B$32</definedName>
    <definedName name="boolean?na">Reference!$B$46:$B$49</definedName>
    <definedName name="boolean_progress">Reference!$B$35:$B$37</definedName>
    <definedName name="boolean_progress?">Reference!$B$40:$B$43</definedName>
    <definedName name="Boolean_version">Reference!$B$52:$B$55</definedName>
    <definedName name="Boundary">Reference!$E$6:$E$7</definedName>
    <definedName name="Carbon_intensity_unit">Reference!$E$32:$E$33</definedName>
    <definedName name="Climate_hazards">Reference!$E$45:$E$76</definedName>
    <definedName name="commitment_type">Reference!$I$2:$I$3</definedName>
    <definedName name="country">Reference!$A$2:$A$256</definedName>
    <definedName name="currency_list">Reference!$D$2:$D$163</definedName>
    <definedName name="economy_type">Reference!$B$19:$B$21</definedName>
    <definedName name="Emission_sources">Reference!$E$25:$E$29</definedName>
    <definedName name="energy_commitment_type">Reference!$E$36:$E$37</definedName>
    <definedName name="File_formats">Reference!$E$79:$E$85</definedName>
    <definedName name="geography_type">Reference!$B$11:$B$16</definedName>
    <definedName name="higher_level">Reference!$G$25:$G$27</definedName>
    <definedName name="Images_formats">Reference!$E$88:$E$92</definedName>
    <definedName name="Miti_methods">Reference!$F$24:$F$29</definedName>
    <definedName name="Miti_sector">Reference!$F$71:$F$77</definedName>
    <definedName name="project_status">Reference!$F$63:$F$67</definedName>
    <definedName name="project_timeline">Reference!$B$58:$B$59</definedName>
    <definedName name="reduction_target_type">Reference!$E$10:$E$12</definedName>
    <definedName name="reduction_type">Reference!$F$80:$F$81</definedName>
    <definedName name="Waste_collection_unit">Reference!$F$84:$F$85</definedName>
  </definedNames>
  <calcPr calcId="145621"/>
  <customWorkbookViews>
    <customWorkbookView name="admin - Personal View" guid="{9058603A-A0AE-43D0-9011-3455991B2223}" mergeInterval="0" personalView="1" maximized="1" windowWidth="1276" windowHeight="495" activeSheetId="3"/>
    <customWorkbookView name="chang.dengbeck - Personal View" guid="{6AB3D235-C27A-4013-800F-B174E746ABFF}" mergeInterval="0" personalView="1" maximized="1" windowWidth="1183" windowHeight="627" activeSheetId="3"/>
  </customWorkbookViews>
</workbook>
</file>

<file path=xl/calcChain.xml><?xml version="1.0" encoding="utf-8"?>
<calcChain xmlns="http://schemas.openxmlformats.org/spreadsheetml/2006/main">
  <c r="H34" i="2" l="1"/>
  <c r="H43" i="2"/>
  <c r="B260" i="4"/>
  <c r="B257" i="4"/>
  <c r="B199" i="4"/>
  <c r="B196" i="4"/>
  <c r="B138" i="4"/>
  <c r="B135" i="4"/>
  <c r="B77" i="4"/>
  <c r="B74" i="4"/>
  <c r="B16" i="4"/>
  <c r="B13" i="4"/>
  <c r="I170" i="3"/>
  <c r="I169" i="3"/>
  <c r="I149" i="3"/>
  <c r="I155" i="3"/>
  <c r="I156" i="3"/>
  <c r="I154" i="3"/>
  <c r="I151" i="3"/>
  <c r="I152" i="3"/>
  <c r="I150" i="3"/>
  <c r="I146" i="3"/>
  <c r="H131" i="2"/>
  <c r="H130" i="2"/>
  <c r="H129" i="2"/>
  <c r="H128" i="2"/>
  <c r="H127" i="2"/>
  <c r="H125" i="2"/>
  <c r="H124" i="2"/>
  <c r="H123" i="2"/>
  <c r="H122" i="2"/>
  <c r="H121" i="2"/>
  <c r="H119" i="2"/>
  <c r="H118" i="2"/>
  <c r="H117" i="2"/>
  <c r="H116" i="2"/>
  <c r="H115" i="2"/>
  <c r="H114" i="2"/>
  <c r="H113" i="2"/>
  <c r="H112" i="2"/>
  <c r="H111" i="2"/>
  <c r="H110" i="2"/>
  <c r="H109" i="2"/>
  <c r="H108" i="2"/>
  <c r="H106" i="2"/>
  <c r="H105" i="2"/>
  <c r="H104" i="2"/>
  <c r="H103" i="2"/>
  <c r="H102" i="2"/>
  <c r="H101" i="2"/>
  <c r="H100" i="2"/>
  <c r="H99" i="2"/>
  <c r="H98" i="2"/>
  <c r="H97" i="2"/>
  <c r="H96" i="2"/>
  <c r="H94" i="2"/>
  <c r="H92" i="2"/>
  <c r="H91" i="2"/>
  <c r="H90" i="2"/>
  <c r="H89" i="2"/>
  <c r="H88" i="2"/>
  <c r="H87" i="2"/>
  <c r="H85" i="2"/>
  <c r="H84" i="2"/>
  <c r="H83" i="2"/>
  <c r="H82" i="2"/>
  <c r="H81" i="2"/>
  <c r="H80" i="2"/>
  <c r="H79" i="2"/>
  <c r="H77" i="2"/>
  <c r="H76" i="2"/>
  <c r="H75" i="2"/>
  <c r="H74" i="2"/>
  <c r="H73" i="2"/>
  <c r="H72" i="2"/>
  <c r="H71" i="2"/>
  <c r="H70" i="2"/>
  <c r="H68" i="2"/>
  <c r="H67" i="2"/>
  <c r="H66" i="2"/>
  <c r="H65" i="2"/>
  <c r="H64" i="2"/>
  <c r="H51" i="2"/>
  <c r="H52" i="2"/>
  <c r="H53" i="2"/>
  <c r="H54" i="2"/>
  <c r="H55" i="2"/>
  <c r="H56" i="2"/>
  <c r="H57" i="2"/>
  <c r="H50" i="2"/>
  <c r="H48" i="2"/>
  <c r="H44" i="2"/>
  <c r="H45" i="2"/>
  <c r="H46" i="2"/>
  <c r="H29" i="2"/>
  <c r="H30" i="2"/>
  <c r="H32" i="2"/>
  <c r="H27" i="2"/>
  <c r="H26" i="2"/>
  <c r="H21" i="2"/>
  <c r="H22" i="2"/>
  <c r="H23" i="2"/>
  <c r="H20" i="2"/>
  <c r="H13" i="2"/>
  <c r="H16" i="2"/>
  <c r="H12" i="2"/>
  <c r="I3" i="3"/>
  <c r="F3" i="1"/>
  <c r="H3" i="2"/>
  <c r="E5" i="2"/>
</calcChain>
</file>

<file path=xl/comments1.xml><?xml version="1.0" encoding="utf-8"?>
<comments xmlns="http://schemas.openxmlformats.org/spreadsheetml/2006/main">
  <authors>
    <author>Carbonn info</author>
  </authors>
  <commentList>
    <comment ref="F6" authorId="0">
      <text>
        <r>
          <rPr>
            <b/>
            <sz val="9"/>
            <color indexed="81"/>
            <rFont val="Tahoma"/>
            <family val="2"/>
          </rPr>
          <t>Info:
State / Region</t>
        </r>
        <r>
          <rPr>
            <sz val="9"/>
            <color indexed="81"/>
            <rFont val="Tahoma"/>
            <family val="2"/>
          </rPr>
          <t xml:space="preserve">: First level administrative subdivision of a country, containing further administrative subdivisions (Province / County / District; City / Municipality; Independent city). Reports to: National government.
</t>
        </r>
        <r>
          <rPr>
            <b/>
            <sz val="9"/>
            <color indexed="81"/>
            <rFont val="Tahoma"/>
            <family val="2"/>
          </rPr>
          <t xml:space="preserve">
Province / County / District</t>
        </r>
        <r>
          <rPr>
            <sz val="9"/>
            <color indexed="81"/>
            <rFont val="Tahoma"/>
            <family val="2"/>
          </rPr>
          <t xml:space="preserve">: Second or lower level administrative subdivision of a country, containing further administrative subdivisions (Province / County / District; City / Municipality; Independent city). Reports to: Region-like community type.
</t>
        </r>
        <r>
          <rPr>
            <b/>
            <sz val="9"/>
            <color indexed="81"/>
            <rFont val="Tahoma"/>
            <family val="2"/>
          </rPr>
          <t xml:space="preserve">
Independent province</t>
        </r>
        <r>
          <rPr>
            <sz val="9"/>
            <color indexed="81"/>
            <rFont val="Tahoma"/>
            <family val="2"/>
          </rPr>
          <t xml:space="preserve">: Administrative subdivision with powers and responsibilities of both the first and second level administrative subdivisions of the country, and existing horizontally parallel to both types of administrative subdivisions (May contain: Province / County / District; City / Municipality). Reports to: National government.
</t>
        </r>
        <r>
          <rPr>
            <b/>
            <sz val="9"/>
            <color indexed="81"/>
            <rFont val="Tahoma"/>
            <family val="2"/>
          </rPr>
          <t>City / Municipality</t>
        </r>
        <r>
          <rPr>
            <sz val="9"/>
            <color indexed="81"/>
            <rFont val="Tahoma"/>
            <family val="2"/>
          </rPr>
          <t xml:space="preserve">: Final administrative subdivision within a state/region (may contain: Sub-municipal district). Reports to: Region-like community type.
</t>
        </r>
        <r>
          <rPr>
            <b/>
            <sz val="9"/>
            <color indexed="81"/>
            <rFont val="Tahoma"/>
            <family val="2"/>
          </rPr>
          <t>Independent city</t>
        </r>
        <r>
          <rPr>
            <sz val="9"/>
            <color indexed="81"/>
            <rFont val="Tahoma"/>
            <family val="2"/>
          </rPr>
          <t xml:space="preserve">: Administrative subdivision with powers and responsibilities of both a city and the next immediate higher level of government, and existing in parallel to both types of administrative subdivisions. Reports to: Region-like community type.
</t>
        </r>
        <r>
          <rPr>
            <b/>
            <sz val="9"/>
            <color indexed="81"/>
            <rFont val="Tahoma"/>
            <family val="2"/>
          </rPr>
          <t xml:space="preserve">
Special city / Federal district</t>
        </r>
        <r>
          <rPr>
            <sz val="9"/>
            <color indexed="81"/>
            <rFont val="Tahoma"/>
            <family val="2"/>
          </rPr>
          <t xml:space="preserve">: First level administrative division of a country, with the powers and characteristics of both a city/municipality and a state/region. May contain Sub-municipal districts and reports to the National government.
</t>
        </r>
        <r>
          <rPr>
            <b/>
            <sz val="9"/>
            <color indexed="81"/>
            <rFont val="Tahoma"/>
            <family val="2"/>
          </rPr>
          <t xml:space="preserve">
Sub-municipal district</t>
        </r>
        <r>
          <rPr>
            <sz val="9"/>
            <color indexed="81"/>
            <rFont val="Tahoma"/>
            <family val="2"/>
          </rPr>
          <t xml:space="preserve">: Administrative subdivision of a city, having its own local government but with far less power and authority than the cities and municipalities in that country. Reports to: City / Municipality or Special city / Federal district.
</t>
        </r>
        <r>
          <rPr>
            <b/>
            <sz val="9"/>
            <color indexed="81"/>
            <rFont val="Tahoma"/>
            <family val="2"/>
          </rPr>
          <t xml:space="preserve">
Sovereign city-state</t>
        </r>
        <r>
          <rPr>
            <sz val="9"/>
            <color indexed="81"/>
            <rFont val="Tahoma"/>
            <family val="2"/>
          </rPr>
          <t xml:space="preserve">: A sovereign state consisting of only an autonomous city with its dependencies.
</t>
        </r>
      </text>
    </comment>
  </commentList>
</comments>
</file>

<file path=xl/sharedStrings.xml><?xml version="1.0" encoding="utf-8"?>
<sst xmlns="http://schemas.openxmlformats.org/spreadsheetml/2006/main" count="2075" uniqueCount="1310">
  <si>
    <t>1. Designated Contact Point</t>
  </si>
  <si>
    <t>2. Head of Government</t>
  </si>
  <si>
    <t>State/Territory (where applicable)</t>
  </si>
  <si>
    <t>Start date of current term</t>
  </si>
  <si>
    <t>End date of current term</t>
  </si>
  <si>
    <t>3. Designated political liaison for contacts with the Head of Government</t>
  </si>
  <si>
    <t>4. Terms and Conditions</t>
  </si>
  <si>
    <t>Applicant Profile</t>
  </si>
  <si>
    <t>Walking</t>
  </si>
  <si>
    <t>Cycling</t>
  </si>
  <si>
    <t>Public transport</t>
  </si>
  <si>
    <t>Private motor vehicle</t>
  </si>
  <si>
    <t>Waste management</t>
  </si>
  <si>
    <t>Air quality</t>
  </si>
  <si>
    <t>Resilience and climate adaptation</t>
  </si>
  <si>
    <t>Project profile</t>
  </si>
  <si>
    <t>Please explain how the TAP would help overcome the barriers identified above</t>
  </si>
  <si>
    <t>Water and sanitation</t>
  </si>
  <si>
    <t>Mobility</t>
  </si>
  <si>
    <t>Stationary energy generation</t>
  </si>
  <si>
    <t>Community</t>
  </si>
  <si>
    <t>1.General project information</t>
  </si>
  <si>
    <t>4. Transformative potential</t>
  </si>
  <si>
    <t>4.1 General Information</t>
  </si>
  <si>
    <t>5. Climate Potential</t>
  </si>
  <si>
    <t>5.1 Goal and Evaluation Plan</t>
  </si>
  <si>
    <t>5.2 Mitigation Potential</t>
  </si>
  <si>
    <t>5.3 Adaptation potential</t>
  </si>
  <si>
    <t>6.Financial Feasibility</t>
  </si>
  <si>
    <t>Planned increase in installed capacity of renewable energy within administrated area (MW)</t>
  </si>
  <si>
    <t>Anticipated reduction of net energy imports to total primary energy supply (%)</t>
  </si>
  <si>
    <t>Anticipated number of new jobs to be created during project implementation within the administrated area</t>
  </si>
  <si>
    <t xml:space="preserve">Anticipated number of new jobs to be created within the administrated area that will remain after project completion </t>
  </si>
  <si>
    <t>Project identification phase</t>
  </si>
  <si>
    <t>Pre-feasiblity  study phase</t>
  </si>
  <si>
    <t>Feasibility study phase</t>
  </si>
  <si>
    <t>Project construction phase</t>
  </si>
  <si>
    <t>Project operation phase</t>
  </si>
  <si>
    <t>7. Technical Feasiblity</t>
  </si>
  <si>
    <t>8. Supporting documents for project implementation</t>
  </si>
  <si>
    <t>Yes/No</t>
  </si>
  <si>
    <t>Insurance contracts</t>
  </si>
  <si>
    <t>Supply contracts</t>
  </si>
  <si>
    <t>Power Purchase Agreement (PPA)</t>
  </si>
  <si>
    <t>Others, please specify</t>
  </si>
  <si>
    <t>Credit rating of the Local Government (if applicable)</t>
  </si>
  <si>
    <t xml:space="preserve">Project manager's position in government (if applicable) </t>
  </si>
  <si>
    <t>Country</t>
  </si>
  <si>
    <t>Geography type</t>
  </si>
  <si>
    <t>Climate type</t>
  </si>
  <si>
    <t>Economy type</t>
  </si>
  <si>
    <t>Currency</t>
  </si>
  <si>
    <t>GHG commitment type</t>
  </si>
  <si>
    <t>Boolean</t>
  </si>
  <si>
    <t>Afghanistan</t>
  </si>
  <si>
    <t>CO2</t>
  </si>
  <si>
    <t>Yes</t>
  </si>
  <si>
    <t>Albania</t>
  </si>
  <si>
    <t>CO2e</t>
  </si>
  <si>
    <t>No</t>
  </si>
  <si>
    <t>Algeria</t>
  </si>
  <si>
    <t>American Samoa</t>
  </si>
  <si>
    <t>Commitment boundary</t>
  </si>
  <si>
    <t>Andorra</t>
  </si>
  <si>
    <t>Government operations</t>
  </si>
  <si>
    <t>Angola</t>
  </si>
  <si>
    <t>Anguilla</t>
  </si>
  <si>
    <t>Antarctica</t>
  </si>
  <si>
    <t>GHG reduction target type</t>
  </si>
  <si>
    <t>Antigua and Barbuda</t>
  </si>
  <si>
    <t>Base year reduction target</t>
  </si>
  <si>
    <t>Argentina</t>
  </si>
  <si>
    <t>Baseline scenario (BAU) reduction target</t>
  </si>
  <si>
    <t>Armenia</t>
  </si>
  <si>
    <t>Fixed-level reduction target</t>
  </si>
  <si>
    <t>Aruba</t>
  </si>
  <si>
    <t>Ashmore and Cartier Islands</t>
  </si>
  <si>
    <t>Committed target value*</t>
  </si>
  <si>
    <t>Australia</t>
  </si>
  <si>
    <t>Committed reduction in CO2 emissions (%)*</t>
  </si>
  <si>
    <t>Committed reduction in CO2e emissions (%)*</t>
  </si>
  <si>
    <t>Austria</t>
  </si>
  <si>
    <r>
      <t>Committed target value (tons CO</t>
    </r>
    <r>
      <rPr>
        <vertAlign val="subscript"/>
        <sz val="11"/>
        <color indexed="8"/>
        <rFont val="Calibri"/>
        <family val="2"/>
      </rPr>
      <t>2</t>
    </r>
    <r>
      <rPr>
        <sz val="11"/>
        <color theme="1"/>
        <rFont val="Calibri"/>
        <family val="2"/>
        <scheme val="minor"/>
      </rPr>
      <t>)*</t>
    </r>
  </si>
  <si>
    <t>Azerbaijan</t>
  </si>
  <si>
    <r>
      <t>Committed target value (tons CO</t>
    </r>
    <r>
      <rPr>
        <vertAlign val="subscript"/>
        <sz val="11"/>
        <color indexed="8"/>
        <rFont val="Calibri"/>
        <family val="2"/>
      </rPr>
      <t>2</t>
    </r>
    <r>
      <rPr>
        <sz val="11"/>
        <color theme="1"/>
        <rFont val="Calibri"/>
        <family val="2"/>
        <scheme val="minor"/>
      </rPr>
      <t>e)*</t>
    </r>
  </si>
  <si>
    <t>Bahamas, The</t>
  </si>
  <si>
    <t>Bahrain</t>
  </si>
  <si>
    <t>Total emissions in base year*</t>
  </si>
  <si>
    <t>Bangladesh</t>
  </si>
  <si>
    <t>Total CO2 emissions in base year*</t>
  </si>
  <si>
    <t>Barbados</t>
  </si>
  <si>
    <t>Total CO2e emissions in base year*</t>
  </si>
  <si>
    <t>Bassas da India</t>
  </si>
  <si>
    <t>Belarus</t>
  </si>
  <si>
    <t>GHG emission source</t>
  </si>
  <si>
    <t>Belgium</t>
  </si>
  <si>
    <t>Stationary energy</t>
  </si>
  <si>
    <t>Belize</t>
  </si>
  <si>
    <t>Transport</t>
  </si>
  <si>
    <t>Benin</t>
  </si>
  <si>
    <t>Waste</t>
  </si>
  <si>
    <t>Bermuda</t>
  </si>
  <si>
    <t>Industrial processes and product use (IPPU)</t>
  </si>
  <si>
    <t>Bhutan</t>
  </si>
  <si>
    <t>Agriculture, forestry and other land use (AFOLU)</t>
  </si>
  <si>
    <t>Bolivia</t>
  </si>
  <si>
    <t>Bosnia and Herzegovina</t>
  </si>
  <si>
    <t>Carbon intensity unit</t>
  </si>
  <si>
    <t>Botswana</t>
  </si>
  <si>
    <t>per unit GDP</t>
  </si>
  <si>
    <t>Bouvet Island</t>
  </si>
  <si>
    <t>per capita</t>
  </si>
  <si>
    <t>Brazil</t>
  </si>
  <si>
    <t>British Indian Ocean Territory</t>
  </si>
  <si>
    <t>Energy commitment type</t>
  </si>
  <si>
    <t>British Virgin Islands</t>
  </si>
  <si>
    <t>Increasing the use of renewable energy</t>
  </si>
  <si>
    <t>Brunei</t>
  </si>
  <si>
    <t>Increasing energy efficiency</t>
  </si>
  <si>
    <t>Bulgaria</t>
  </si>
  <si>
    <t>Burkina Faso</t>
  </si>
  <si>
    <t>Burundi</t>
  </si>
  <si>
    <t>Committed target value (%)*</t>
  </si>
  <si>
    <t>Cambodia</t>
  </si>
  <si>
    <t>Committed share of renewables in total final energy consumption (%)*</t>
  </si>
  <si>
    <t>Cameroon</t>
  </si>
  <si>
    <t xml:space="preserve">Committed reduction in total final energy consumption (%)* </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</si>
  <si>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</si>
  <si>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</si>
  <si>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</si>
  <si>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</si>
  <si>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</si>
  <si>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</si>
  <si>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</si>
  <si>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</si>
  <si>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</si>
  <si>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</si>
  <si>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</si>
  <si>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</si>
  <si>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</si>
  <si>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</si>
  <si>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</si>
  <si>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</si>
  <si>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</si>
  <si>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</si>
  <si>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</si>
  <si>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</si>
  <si>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</si>
  <si>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</si>
  <si>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</si>
  <si>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</si>
  <si>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</si>
  <si>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</si>
  <si>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</si>
  <si>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</si>
  <si>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</si>
  <si>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</si>
  <si>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</si>
  <si>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</si>
  <si>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</si>
  <si>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</si>
  <si>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</si>
  <si>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</si>
  <si>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</si>
  <si>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</si>
  <si>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</si>
  <si>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</si>
  <si>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</si>
  <si>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</si>
  <si>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</si>
  <si>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</si>
  <si>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</si>
  <si>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</si>
  <si>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</si>
  <si>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</si>
  <si>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</si>
  <si>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</si>
  <si>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</si>
  <si>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</si>
  <si>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</si>
  <si>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</si>
  <si>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</si>
  <si>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</si>
  <si>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</si>
  <si>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</si>
  <si>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</si>
  <si>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</si>
  <si>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</si>
  <si>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</si>
  <si>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</si>
  <si>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</si>
  <si>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</si>
  <si>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</si>
  <si>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</si>
  <si>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</si>
  <si>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</si>
  <si>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</si>
  <si>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</si>
  <si>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</si>
  <si>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</si>
  <si>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</si>
  <si>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</si>
  <si>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Japan</t>
  </si>
  <si>
    <t>Jersey</t>
  </si>
  <si>
    <t>Jordan</t>
  </si>
  <si>
    <t>Juan de Nova Island</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</si>
  <si>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</si>
  <si>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</si>
  <si>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</si>
  <si>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</si>
  <si>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</si>
  <si>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</si>
  <si>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</si>
  <si>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</si>
  <si>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</si>
  <si>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</si>
  <si>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</si>
  <si>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</si>
  <si>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</si>
  <si>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</si>
  <si>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</si>
  <si>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</si>
  <si>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</si>
  <si>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</si>
  <si>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</si>
  <si>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</si>
  <si>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</si>
  <si>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</si>
  <si>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</si>
  <si>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</si>
  <si>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</si>
  <si>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</si>
  <si>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</si>
  <si>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</si>
  <si>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</si>
  <si>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</si>
  <si>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</si>
  <si>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</si>
  <si>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</si>
  <si>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</si>
  <si>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</si>
  <si>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</si>
  <si>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</si>
  <si>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</si>
  <si>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</si>
  <si>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</si>
  <si>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</si>
  <si>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</si>
  <si>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</si>
  <si>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</si>
  <si>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</si>
  <si>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</si>
  <si>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</si>
  <si>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</si>
  <si>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</si>
  <si>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</si>
  <si>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</si>
  <si>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</si>
  <si>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</si>
  <si>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</si>
  <si>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</si>
  <si>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</si>
  <si>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</si>
  <si>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</si>
  <si>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Autonomous Territories (Gaza strip and West bank)</t>
  </si>
  <si>
    <t>Panama</t>
  </si>
  <si>
    <t>Papua New Guinea</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</si>
  <si>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</si>
  <si>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</si>
  <si>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</si>
  <si>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</si>
  <si>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</si>
  <si>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</si>
  <si>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</si>
  <si>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</si>
  <si>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</si>
  <si>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</si>
  <si>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</si>
  <si>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</si>
  <si>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</si>
  <si>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</si>
  <si>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</si>
  <si>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</si>
  <si>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</si>
  <si>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</si>
  <si>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</si>
  <si>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</si>
  <si>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</si>
  <si>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</si>
  <si>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</si>
  <si>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</si>
  <si>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</si>
  <si>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</si>
  <si>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 Republic</t>
  </si>
  <si>
    <t>Slovenia</t>
  </si>
  <si>
    <t>Solomon Islands</t>
  </si>
  <si>
    <t>Somalia</t>
  </si>
  <si>
    <t>South Africa</t>
  </si>
  <si>
    <t>South Georgia and the South Sandwich Islands</t>
  </si>
  <si>
    <t>Spain</t>
  </si>
  <si>
    <t>Spratly Islands</t>
  </si>
  <si>
    <t>Sri Lanka</t>
  </si>
  <si>
    <t>Sudan, North</t>
  </si>
  <si>
    <t>Sudan, South</t>
  </si>
  <si>
    <t>Suriname</t>
  </si>
  <si>
    <t>Swaziland</t>
  </si>
  <si>
    <t>Sweden</t>
  </si>
  <si>
    <t>Switzerland</t>
  </si>
  <si>
    <t>Syria</t>
  </si>
  <si>
    <t>Chinese Taipei</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</si>
  <si>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</si>
  <si>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</si>
  <si>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</si>
  <si>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</si>
  <si>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</si>
  <si>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</si>
  <si>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</si>
  <si>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</si>
  <si>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</si>
  <si>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</si>
  <si>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</si>
  <si>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</si>
  <si>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</si>
  <si>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</si>
  <si>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</si>
  <si>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</si>
  <si>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</si>
  <si>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</si>
  <si>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United States</t>
  </si>
  <si>
    <t>Uruguay</t>
  </si>
  <si>
    <t>Uzbekistan</t>
  </si>
  <si>
    <t>Vanuatu</t>
  </si>
  <si>
    <t>Venezuela</t>
  </si>
  <si>
    <t>Vietnam</t>
  </si>
  <si>
    <t>Virgin Islands US</t>
  </si>
  <si>
    <t>Virgin Islands British</t>
  </si>
  <si>
    <t>Wake Island</t>
  </si>
  <si>
    <t>Wallis and Futuna</t>
  </si>
  <si>
    <t>Western Sahara</t>
  </si>
  <si>
    <t>Yemen</t>
  </si>
  <si>
    <t>Zambia</t>
  </si>
  <si>
    <t>Zimbabwe</t>
  </si>
  <si>
    <t>GHG emissions reduction target</t>
  </si>
  <si>
    <t>Carbon intensity reduction target</t>
  </si>
  <si>
    <t>Project Web page link</t>
  </si>
  <si>
    <r>
      <t>Anticipated reduction of SO</t>
    </r>
    <r>
      <rPr>
        <vertAlign val="subscript"/>
        <sz val="9"/>
        <color indexed="8"/>
        <rFont val="Calibri"/>
        <family val="2"/>
      </rPr>
      <t xml:space="preserve">2 </t>
    </r>
    <r>
      <rPr>
        <sz val="9"/>
        <color indexed="8"/>
        <rFont val="Calibri"/>
        <family val="2"/>
      </rPr>
      <t>emissions (t/y)</t>
    </r>
  </si>
  <si>
    <t>Anticipated reduction of Particulate Matter (PM10) emissions (t/y)</t>
  </si>
  <si>
    <t>Please explain, if the proposed project experiences financial gaps  (if the proposed project has received funding, but would required additional support)</t>
  </si>
  <si>
    <t>Rain storm</t>
  </si>
  <si>
    <t>Heavy snow</t>
  </si>
  <si>
    <t>Severe wind</t>
  </si>
  <si>
    <t>Tornado</t>
  </si>
  <si>
    <t>Cyclone (Hurricane/Typhoon)</t>
  </si>
  <si>
    <t>Tropical storm</t>
  </si>
  <si>
    <t>Electrical storm</t>
  </si>
  <si>
    <t>Fog</t>
  </si>
  <si>
    <t>Extreme winter conditions</t>
  </si>
  <si>
    <t>Cold wave</t>
  </si>
  <si>
    <t>Extreme cold weather</t>
  </si>
  <si>
    <t>Heat wave</t>
  </si>
  <si>
    <t>Extreme hot weather</t>
  </si>
  <si>
    <t>Drought</t>
  </si>
  <si>
    <t>Forest fire</t>
  </si>
  <si>
    <t>Land fire</t>
  </si>
  <si>
    <t>Flash/surface flood</t>
  </si>
  <si>
    <t>River flood</t>
  </si>
  <si>
    <t>Coastal flood</t>
  </si>
  <si>
    <t>Groundwater flood</t>
  </si>
  <si>
    <t>Storm surge</t>
  </si>
  <si>
    <t>Salt water intrusion</t>
  </si>
  <si>
    <t>Ocean acidification</t>
  </si>
  <si>
    <t>Landslide</t>
  </si>
  <si>
    <t>Avalanche</t>
  </si>
  <si>
    <t>Rockfall</t>
  </si>
  <si>
    <t>Subsidence</t>
  </si>
  <si>
    <t>Water-borne disease</t>
  </si>
  <si>
    <t>Vector-borne disease</t>
  </si>
  <si>
    <t>Air-borne disease</t>
  </si>
  <si>
    <t>Insect infestation</t>
  </si>
  <si>
    <t>Industry</t>
  </si>
  <si>
    <t xml:space="preserve">Modal split of passenger transport (by percentage) </t>
  </si>
  <si>
    <t>Urban Planning, biodiversity and ecosystem services</t>
  </si>
  <si>
    <t>Is this the average modelled concentration for the territory?</t>
  </si>
  <si>
    <t>Project decommissioning</t>
  </si>
  <si>
    <t>Total population served by the project (number of inhabitants)</t>
  </si>
  <si>
    <t>Total project area (km2)</t>
  </si>
  <si>
    <t>Does the project fill a gap in a wider system of service delivery?</t>
  </si>
  <si>
    <t>Does the project have a cost-recovery mechanism planned or in-place? If so, please describe</t>
  </si>
  <si>
    <t>Describe the regulatory framework that supports this project (e.g.: applicant has mandate or ownership over infrastructure targetted by the project)</t>
  </si>
  <si>
    <t>If available, please indicate the project Financial Internal Rate of Return (FIRR) (%)</t>
  </si>
  <si>
    <t>If available, please indicate the project Financial Payback Period (FPBP) (years)</t>
  </si>
  <si>
    <t>Yes/no</t>
  </si>
  <si>
    <t>What risks have been identified? (e.g.: financial, economic, political, natural and climate, etc.)</t>
  </si>
  <si>
    <t>Briefly describe the project's risk mitigation strategy</t>
  </si>
  <si>
    <t>Please explain the  consequeces of deferring the project in terms of health, safety, prosperity, etc.?</t>
  </si>
  <si>
    <t>Scaling up impact in population served</t>
  </si>
  <si>
    <t>Scaling up impact in renewable energy generation(MWh)</t>
  </si>
  <si>
    <t>Stationary energy consumption</t>
  </si>
  <si>
    <t>Energy  supply</t>
  </si>
  <si>
    <t>Buildings</t>
  </si>
  <si>
    <t>Greenhouse gas emissions</t>
  </si>
  <si>
    <t>Finance and procurement phase</t>
  </si>
  <si>
    <t>3. Management, staff and stakeholders</t>
  </si>
  <si>
    <t>2. Project concept</t>
  </si>
  <si>
    <t>Scaling up impact in greenhouse gas reduction (T CO2e)</t>
  </si>
  <si>
    <t>Other scaling up potential please specify</t>
  </si>
  <si>
    <t xml:space="preserve">4.2 Co-Benefits of the transformation </t>
  </si>
  <si>
    <t>Please explain project co-benefits in securing safe and resilient energy supply, if applicable</t>
  </si>
  <si>
    <t>Please explain project co-benefits in increasing access to energy, if applicable</t>
  </si>
  <si>
    <t>Please explain project co-benefits in improving urban livelihoods and employment, if applicable</t>
  </si>
  <si>
    <t>Anticipated increase of renewable energy generation (MWh/year)</t>
  </si>
  <si>
    <t>Anticipated increase in percentage of city population with authorized electrical service (%)</t>
  </si>
  <si>
    <t>Anticipated decrease in average length of electrical interruptions (hours per year)</t>
  </si>
  <si>
    <t>Anticipated decrease in average number of electrical interruptions (per customer per year)</t>
  </si>
  <si>
    <t>Anticipated reduction of Fine Particulate Matter (PM2.5) emissions (t/y)</t>
  </si>
  <si>
    <r>
      <t>Anticipated reduction of NO</t>
    </r>
    <r>
      <rPr>
        <vertAlign val="subscript"/>
        <sz val="9"/>
        <color indexed="8"/>
        <rFont val="Calibri"/>
        <family val="2"/>
      </rPr>
      <t xml:space="preserve">2 </t>
    </r>
    <r>
      <rPr>
        <sz val="9"/>
        <color indexed="8"/>
        <rFont val="Calibri"/>
        <family val="2"/>
      </rPr>
      <t>emissions (t/y)</t>
    </r>
  </si>
  <si>
    <r>
      <t>Anticipated reduction of O</t>
    </r>
    <r>
      <rPr>
        <vertAlign val="subscript"/>
        <sz val="9"/>
        <color indexed="8"/>
        <rFont val="Calibri"/>
        <family val="2"/>
      </rPr>
      <t xml:space="preserve">3 </t>
    </r>
    <r>
      <rPr>
        <sz val="9"/>
        <color indexed="8"/>
        <rFont val="Calibri"/>
        <family val="2"/>
      </rPr>
      <t>emissions (t/y)</t>
    </r>
  </si>
  <si>
    <t>Anticipated decrease in precentage of population living in poverty (%)</t>
  </si>
  <si>
    <t>Anticipated  full-time employment positions created</t>
  </si>
  <si>
    <t>Anticipated decrease in unemployment rate (%)</t>
  </si>
  <si>
    <t>Please explain project co-benefits in promoting gender equality and empowering women, if applicable</t>
  </si>
  <si>
    <t>Anticipated increase in percentage of women employed in the government workforce (%)</t>
  </si>
  <si>
    <t>Anticipated increase in percentage of female school-aged population enrolled in school (%)</t>
  </si>
  <si>
    <t>Please explain project co-benefits in preserving ecosystems, if applicable</t>
  </si>
  <si>
    <t>Please explain project co-benefits in increasing access to water/sanitation, if applicable</t>
  </si>
  <si>
    <t>Please explain project co-benefits in increasing access to sustainable mobility, if applicable</t>
  </si>
  <si>
    <t>Please explain other co-benefits from the proposed project, if applicable</t>
  </si>
  <si>
    <t>Estimated annual energy savings (MWh per year)*(mandatory for energy projects)</t>
  </si>
  <si>
    <t>Estimated total energy saving in the project duration (MWh)*(mandatory for energy projects)</t>
  </si>
  <si>
    <t>Estimated total installed capacity for renewable energy (MW)*(mandatory for energy projects)</t>
  </si>
  <si>
    <t>Estimated annual increase in renewable energy installed capacity (MW per year)*(mandatory for energy projects)</t>
  </si>
  <si>
    <t>Does the project have a risk mitigation strategy?</t>
  </si>
  <si>
    <t>Has the proposed project received all necessary permits for implementation?</t>
  </si>
  <si>
    <t>Bid documents</t>
  </si>
  <si>
    <t>Construction permits</t>
  </si>
  <si>
    <t xml:space="preserve">Land use permits </t>
  </si>
  <si>
    <t>Technology property protection contracts</t>
  </si>
  <si>
    <t>Energy Performance Contract (EPC) contracts</t>
  </si>
  <si>
    <t>Please explain project co-benefits in improving urban air quality and public health, if applicable</t>
  </si>
  <si>
    <t>Percentage of total elected officials who are women (%)</t>
  </si>
  <si>
    <t>Your login details will be forwarded to you after your submission.</t>
  </si>
  <si>
    <t xml:space="preserve">Welcome to the TAP project submission system. You are about to use the offline TAP Project Submission Form. Below are some  instructions to help you use this form. </t>
  </si>
  <si>
    <t>Sheets marked in green are mandatory.</t>
  </si>
  <si>
    <t>Fields in italic are sub-fields intended to collect more detailed information (ie. sectorial, timeline or budget breakdowns). When applicable, please fill out as many sub-fields as possible.</t>
  </si>
  <si>
    <t>We look forward to your Transformation Action Program Project Submission Forms and wish you the best of luck in the submission process.</t>
  </si>
  <si>
    <t>Action type</t>
  </si>
  <si>
    <t>Strategy/Action plan/Policy</t>
  </si>
  <si>
    <t>Regulatory</t>
  </si>
  <si>
    <t>Technical/Infrastructure investment</t>
  </si>
  <si>
    <t>Fiscal/Financial mechanism</t>
  </si>
  <si>
    <t>Organizational/Governance</t>
  </si>
  <si>
    <t>Education/Awareness Raising</t>
  </si>
  <si>
    <t>Assessment/Research</t>
  </si>
  <si>
    <t>Public participation/Stakeholder engagement</t>
  </si>
  <si>
    <t>Coastal</t>
  </si>
  <si>
    <t>Action focus</t>
  </si>
  <si>
    <t>Drylands</t>
  </si>
  <si>
    <t>Mitigation action</t>
  </si>
  <si>
    <t>Highland</t>
  </si>
  <si>
    <t>Mitigation action with secondary focus on adaptation</t>
  </si>
  <si>
    <t>Lowland</t>
  </si>
  <si>
    <t>Adaptation action</t>
  </si>
  <si>
    <t>Mega deltas</t>
  </si>
  <si>
    <t>Adaptation action with secondary focus on mitigation</t>
  </si>
  <si>
    <t>Small island</t>
  </si>
  <si>
    <t>Action boundary-scope</t>
  </si>
  <si>
    <t>Sector 1: Industry and manufacturing</t>
  </si>
  <si>
    <t>Action with impacts within administrated area</t>
  </si>
  <si>
    <t>Sector 2: Services</t>
  </si>
  <si>
    <t>Action with transboundary impacts</t>
  </si>
  <si>
    <t>Sector 3: Agriculture and fishing</t>
  </si>
  <si>
    <t>Transboundary action</t>
  </si>
  <si>
    <t>Low-carbon energy shift</t>
  </si>
  <si>
    <t>Renewable energy shift</t>
  </si>
  <si>
    <t>Energy efficiency</t>
  </si>
  <si>
    <t>Energy savings</t>
  </si>
  <si>
    <t>Energy and/or resource conservation</t>
  </si>
  <si>
    <t>Boolean?</t>
  </si>
  <si>
    <t>Land use management and carbon offsets</t>
  </si>
  <si>
    <t>Mitigation sector government</t>
  </si>
  <si>
    <t>Not yet known</t>
  </si>
  <si>
    <t>Facilities</t>
  </si>
  <si>
    <t>Industrial process and product use (IPPU)</t>
  </si>
  <si>
    <t>Agriculture, Forest and Other Land Use (AFOLU)</t>
  </si>
  <si>
    <t>Other emissions</t>
  </si>
  <si>
    <t>Mitigation sector community</t>
  </si>
  <si>
    <t>Stationary: Residential buildings</t>
  </si>
  <si>
    <t>Stationary: Commercial and institional buildings and facilities</t>
  </si>
  <si>
    <t>Stationary: Industrial and construction sites</t>
  </si>
  <si>
    <t>Funding source</t>
  </si>
  <si>
    <t xml:space="preserve">Local </t>
  </si>
  <si>
    <t>(Sub) National</t>
  </si>
  <si>
    <t>International (ODA)</t>
  </si>
  <si>
    <t>Climate financing (UNFCCC &amp; Kyoto)</t>
  </si>
  <si>
    <t>Public Private Partnership</t>
  </si>
  <si>
    <t>Funding status</t>
  </si>
  <si>
    <t>Looking for funding</t>
  </si>
  <si>
    <t>In progress</t>
  </si>
  <si>
    <t>Completed</t>
  </si>
  <si>
    <t>Administrative Division type</t>
  </si>
  <si>
    <t>Implementation</t>
  </si>
  <si>
    <t>Ready to invest</t>
  </si>
  <si>
    <t>Feasiblity</t>
  </si>
  <si>
    <t>Project identification</t>
  </si>
  <si>
    <t>Pre-feasiblity</t>
  </si>
  <si>
    <t>Project status</t>
  </si>
  <si>
    <t>From:</t>
  </si>
  <si>
    <t>Until:</t>
  </si>
  <si>
    <t>Boolean progress</t>
  </si>
  <si>
    <t>Not applicable</t>
  </si>
  <si>
    <t>Boolean progress?</t>
  </si>
  <si>
    <t>Basic information</t>
  </si>
  <si>
    <t>Ambitious</t>
  </si>
  <si>
    <t>Cross-cutting</t>
  </si>
  <si>
    <t>Explain</t>
  </si>
  <si>
    <t>The urban poor</t>
  </si>
  <si>
    <t>The unemployed</t>
  </si>
  <si>
    <t>The elderly</t>
  </si>
  <si>
    <t>Youth</t>
  </si>
  <si>
    <t>Women</t>
  </si>
  <si>
    <t>Ethnic minorities</t>
  </si>
  <si>
    <t>Other</t>
  </si>
  <si>
    <t>Biodiversity / ecosystems</t>
  </si>
  <si>
    <t>Citizen group</t>
  </si>
  <si>
    <t>Resource</t>
  </si>
  <si>
    <t>National goals</t>
  </si>
  <si>
    <t>(anticipated) Sustainable Development Goals</t>
  </si>
  <si>
    <t>Subnational goals</t>
  </si>
  <si>
    <t>PEOPLE</t>
  </si>
  <si>
    <t>PLACE</t>
  </si>
  <si>
    <t>Inclusive</t>
  </si>
  <si>
    <t>CITY ADMINISTRATION</t>
  </si>
  <si>
    <t>CIVIL SOCIETY</t>
  </si>
  <si>
    <t>MULTI-LEVEL GOVERNANCE</t>
  </si>
  <si>
    <t>PLANET</t>
  </si>
  <si>
    <t>BUSINESS &amp; PRIVATE SECTOR</t>
  </si>
  <si>
    <t>Will the project foster collaboration and cooperation among levels of government?</t>
  </si>
  <si>
    <t>Government level</t>
  </si>
  <si>
    <t>Sub-municipal</t>
  </si>
  <si>
    <t>Municipal</t>
  </si>
  <si>
    <t>Sub-national</t>
  </si>
  <si>
    <t>National</t>
  </si>
  <si>
    <t>Supranational</t>
  </si>
  <si>
    <t>Boolean?na</t>
  </si>
  <si>
    <t>Is there a mechanism in place to coordinate interdepartmental work?</t>
  </si>
  <si>
    <t>Are multiple deparments involved in the planning phase?</t>
  </si>
  <si>
    <t>Will multiple departments be involved in the implementation phase?</t>
  </si>
  <si>
    <t>Will the project encourage cross-departmental coordination for effective implementation and financing?</t>
  </si>
  <si>
    <t>Will citizens and their stakeholders be actively engaged?</t>
  </si>
  <si>
    <t>Will the private sector be actively engaged?</t>
  </si>
  <si>
    <t>Will citizens and their stakeholders be actively engaged and encouraged to participate in project design and implementation?</t>
  </si>
  <si>
    <t>Will local businesses and the local private sector be engaged during project planning and implementation?</t>
  </si>
  <si>
    <t>Energy efficiency (MWh/output OR MWh/m2)</t>
  </si>
  <si>
    <t>Scaled up?</t>
  </si>
  <si>
    <t>The Transformative Potential of Projects</t>
  </si>
  <si>
    <t>Renewable energy generation (MWh)</t>
  </si>
  <si>
    <t>Greenhouse gas reduction (tCO2e)</t>
  </si>
  <si>
    <t>Population served (%)</t>
  </si>
  <si>
    <t>Community as a whole</t>
  </si>
  <si>
    <t>How will citizens, in particular those identified as being from disadvantaged communities,
benefit in the short- and mid-term with enhanced social and cultural well-being?</t>
  </si>
  <si>
    <t>How will the project help the community ensure prosperity through sustainable resource management and generating a green, inclusive and productive economy?</t>
  </si>
  <si>
    <t>Safe and sustainable energy</t>
  </si>
  <si>
    <t>Goals</t>
  </si>
  <si>
    <t>Water quality and access</t>
  </si>
  <si>
    <t>Sustainable and resilient food systems</t>
  </si>
  <si>
    <t>Sustainable waste and material management</t>
  </si>
  <si>
    <t>Sustainable land use and management</t>
  </si>
  <si>
    <t>Will they benefit?</t>
  </si>
  <si>
    <t>Will it benefit?</t>
  </si>
  <si>
    <t>Will the project contribute to subnational, national and global sustainability goals?</t>
  </si>
  <si>
    <t>Heating degree days</t>
  </si>
  <si>
    <t>Cooling degree days</t>
  </si>
  <si>
    <t>Total area (km²)</t>
  </si>
  <si>
    <t>1. Geopolitical Information</t>
  </si>
  <si>
    <t>4. Governmental Ambition (please also fill in detailed commitment information on the "Applicant Commitments " tab)</t>
  </si>
  <si>
    <t>5. Sectorial Information (the applicant must fill in project related sectoral information)</t>
  </si>
  <si>
    <t>Amount</t>
  </si>
  <si>
    <t xml:space="preserve"> Government  income</t>
  </si>
  <si>
    <t>Currency list</t>
  </si>
  <si>
    <t>Andorran Franc</t>
  </si>
  <si>
    <t>ADF  - Andorran Franc</t>
  </si>
  <si>
    <t>Andorran Peseta</t>
  </si>
  <si>
    <t>ADP  - Andorran Peseta</t>
  </si>
  <si>
    <t>United Arab Emirates Dirham</t>
  </si>
  <si>
    <t>AED  - United Arab Emirates Dirham</t>
  </si>
  <si>
    <t>Afghanistan Afghani</t>
  </si>
  <si>
    <t>AFN  - Afghanistan Afghani</t>
  </si>
  <si>
    <t>Albanian Lek</t>
  </si>
  <si>
    <t>ALL  - Albanian Lek</t>
  </si>
  <si>
    <t>Armenian Dram</t>
  </si>
  <si>
    <t>AMD  - Armenian Dram</t>
  </si>
  <si>
    <t>Netherlands Antillian Guilder</t>
  </si>
  <si>
    <t>ANG  - Netherlands Antillian Guilder</t>
  </si>
  <si>
    <t>Angolan Kwanza</t>
  </si>
  <si>
    <t>AOA  - Angolan Kwanza</t>
  </si>
  <si>
    <t>Argentine Peso</t>
  </si>
  <si>
    <t>ARS  - Argentine Peso</t>
  </si>
  <si>
    <t>Australian Dollar</t>
  </si>
  <si>
    <t>AUD  - Australian Dollar</t>
  </si>
  <si>
    <t>Aruban Florin (old guilder)</t>
  </si>
  <si>
    <t>AWG  - Aruban Florin (old guilder)</t>
  </si>
  <si>
    <t>Azerbaijani Manat</t>
  </si>
  <si>
    <t>AZN  - Azerbaijani Manat</t>
  </si>
  <si>
    <t>Bosnia and Herzegovina Convertible Mark</t>
  </si>
  <si>
    <t>BAM  - Bosnia and Herzegovina Convertible Mark</t>
  </si>
  <si>
    <t>Barbados Dollar</t>
  </si>
  <si>
    <t>BBD  - Barbados Dollar</t>
  </si>
  <si>
    <t>Bangladeshi Taka</t>
  </si>
  <si>
    <t>BDT  - Bangladeshi Taka</t>
  </si>
  <si>
    <t>Bulgarian Lev, new</t>
  </si>
  <si>
    <t>BGN  - Bulgarian Lev, new</t>
  </si>
  <si>
    <t>Bahraini Dinar</t>
  </si>
  <si>
    <t>BHD  - Bahraini Dinar</t>
  </si>
  <si>
    <t>Burundi Franc</t>
  </si>
  <si>
    <t>BIF  - Burundi Franc</t>
  </si>
  <si>
    <t>Bermudian Dollar</t>
  </si>
  <si>
    <t>BMD  - Bermudian Dollar</t>
  </si>
  <si>
    <t>Brunei Dollar</t>
  </si>
  <si>
    <t>BND  - Brunei Dollar</t>
  </si>
  <si>
    <t>Bolivian Boliviano</t>
  </si>
  <si>
    <t>BOB  - Bolivian Boliviano</t>
  </si>
  <si>
    <t>Brazilian Real</t>
  </si>
  <si>
    <t>BRL  - Brazilian Real</t>
  </si>
  <si>
    <t>Bahamian Dollar</t>
  </si>
  <si>
    <t>BSD  - Bahamian Dollar</t>
  </si>
  <si>
    <t>Bhutan Ngultrum</t>
  </si>
  <si>
    <t>BTN  - Bhutan Ngultrum</t>
  </si>
  <si>
    <t>Botswana Pula</t>
  </si>
  <si>
    <t>BWP  - Botswana Pula</t>
  </si>
  <si>
    <t>Belarusian Ruble</t>
  </si>
  <si>
    <t>BYR  - Belarusian Ruble</t>
  </si>
  <si>
    <t>Belize Dollar</t>
  </si>
  <si>
    <t>BZD  - Belize Dollar</t>
  </si>
  <si>
    <t>Canadian Dollar</t>
  </si>
  <si>
    <t>CAD  - Canadian Dollar</t>
  </si>
  <si>
    <t>Congolese Franc</t>
  </si>
  <si>
    <t>CDF  - Congolese Franc</t>
  </si>
  <si>
    <t>Swiss Franc</t>
  </si>
  <si>
    <t>CHF  - Swiss Franc</t>
  </si>
  <si>
    <t>Chilean Peso</t>
  </si>
  <si>
    <t>CLP  - Chilean Peso</t>
  </si>
  <si>
    <t>Chinese Yuan Renminbi</t>
  </si>
  <si>
    <t>CNY  - Chinese Yuan Renminbi</t>
  </si>
  <si>
    <t>Colombian Peso</t>
  </si>
  <si>
    <t>COP  - Colombian Peso</t>
  </si>
  <si>
    <t>Costa Rican Colon</t>
  </si>
  <si>
    <t>CRC  - Costa Rican Colon</t>
  </si>
  <si>
    <t>Czech Koruna</t>
  </si>
  <si>
    <t>CZK  - Czech Koruna</t>
  </si>
  <si>
    <t>Cuban Peso</t>
  </si>
  <si>
    <t>CUP  - Cuban Peso</t>
  </si>
  <si>
    <t>Cape Verde Escudo</t>
  </si>
  <si>
    <t>CVE  - Cape Verde Escudo</t>
  </si>
  <si>
    <t>Djibouti Franc</t>
  </si>
  <si>
    <t>DJF  - Djibouti Franc</t>
  </si>
  <si>
    <t>Danish Krone</t>
  </si>
  <si>
    <t>DKK  - Danish Krone</t>
  </si>
  <si>
    <t>Dominican Peso</t>
  </si>
  <si>
    <t>DOP  - Dominican Peso</t>
  </si>
  <si>
    <t>Algerian Dinar</t>
  </si>
  <si>
    <t>DZD  - Algerian Dinar</t>
  </si>
  <si>
    <t>Ecuador Sucre</t>
  </si>
  <si>
    <t>ECS  - Ecuador Sucre</t>
  </si>
  <si>
    <t>Estonian Kroon</t>
  </si>
  <si>
    <t>EEK  - Estonian Kroon</t>
  </si>
  <si>
    <t>Egyptian Pound</t>
  </si>
  <si>
    <t>EGP  - Egyptian Pound</t>
  </si>
  <si>
    <t>Ethiopian Birr</t>
  </si>
  <si>
    <t>ETB  - Ethiopian Birr</t>
  </si>
  <si>
    <t>Euro</t>
  </si>
  <si>
    <t>EUR  - Euro</t>
  </si>
  <si>
    <t>Fiji Dollar</t>
  </si>
  <si>
    <t>FJD  - Fiji Dollar</t>
  </si>
  <si>
    <t>Falkland Islands Pound</t>
  </si>
  <si>
    <t>FKP  - Falkland Islands Pound</t>
  </si>
  <si>
    <t>British Pound</t>
  </si>
  <si>
    <t>GBP  - British Pound</t>
  </si>
  <si>
    <t>Georgian Lari</t>
  </si>
  <si>
    <t>GEL  - Georgian Lari</t>
  </si>
  <si>
    <t>Ghanaian Cedi</t>
  </si>
  <si>
    <t>GHS  - Ghanaian Cedi</t>
  </si>
  <si>
    <t>Gibraltar Pound</t>
  </si>
  <si>
    <t>GIP  - Gibraltar Pound</t>
  </si>
  <si>
    <t>Gambian Dalasi</t>
  </si>
  <si>
    <t>GMD  - Gambian Dalasi</t>
  </si>
  <si>
    <t>Guinea Franc</t>
  </si>
  <si>
    <t>GNF  - Guinea Franc</t>
  </si>
  <si>
    <t>Guatemalan Quetzal</t>
  </si>
  <si>
    <t>GTQ  - Guatemalan Quetzal</t>
  </si>
  <si>
    <t>Guyanan Dollar</t>
  </si>
  <si>
    <t>GYD  - Guyanan Dollar</t>
  </si>
  <si>
    <t>Hong Kong Dollar</t>
  </si>
  <si>
    <t>HKD  - Hong Kong Dollar</t>
  </si>
  <si>
    <t>Honduran Lempira</t>
  </si>
  <si>
    <t>HNL  - Honduran Lempira</t>
  </si>
  <si>
    <t>Croatian Kuna</t>
  </si>
  <si>
    <t>HRK  - Croatian Kuna</t>
  </si>
  <si>
    <t>Haitian Gourde</t>
  </si>
  <si>
    <t>HTG  - Haitian Gourde</t>
  </si>
  <si>
    <t>Hungarian Forint</t>
  </si>
  <si>
    <t>HUF  - Hungarian Forint</t>
  </si>
  <si>
    <t>Indonesian Rupiah</t>
  </si>
  <si>
    <t>IDR  - Indonesian Rupiah</t>
  </si>
  <si>
    <t>Israeli New Shekel</t>
  </si>
  <si>
    <t>ILS  - Israeli New Shekel</t>
  </si>
  <si>
    <t>Indian Rupee</t>
  </si>
  <si>
    <t>INR  - Indian Rupee</t>
  </si>
  <si>
    <t>Iraqi Dinar</t>
  </si>
  <si>
    <t>IQD  - Iraqi Dinar</t>
  </si>
  <si>
    <t>Iranian Rial</t>
  </si>
  <si>
    <t>IRR  - Iranian Rial</t>
  </si>
  <si>
    <t>Iceland Krona</t>
  </si>
  <si>
    <t>ISK  - Iceland Krona</t>
  </si>
  <si>
    <t>Jamaican Dollar</t>
  </si>
  <si>
    <t>JMD  - Jamaican Dollar</t>
  </si>
  <si>
    <t>Jordanian Dinar</t>
  </si>
  <si>
    <t>JOD  - Jordanian Dinar</t>
  </si>
  <si>
    <t>Japanese Yen</t>
  </si>
  <si>
    <t>JPY  - Japanese Yen</t>
  </si>
  <si>
    <t>Kenyan Schilling</t>
  </si>
  <si>
    <t>KES  - Kenyan Schilling</t>
  </si>
  <si>
    <t>Kyrgyzstanian Som</t>
  </si>
  <si>
    <t>KGS  - Kyrgyzstanian Som</t>
  </si>
  <si>
    <t>Kampuchean (Cambodian) Riel</t>
  </si>
  <si>
    <t>KHR  - Kampuchean (Cambodian) Riel</t>
  </si>
  <si>
    <t>Comoros Franc</t>
  </si>
  <si>
    <t>KMF  - Comoros Franc</t>
  </si>
  <si>
    <t>North Korean Won</t>
  </si>
  <si>
    <t>KPW  - North Korean Won</t>
  </si>
  <si>
    <t>Korean Won</t>
  </si>
  <si>
    <t>KRW  - Korean Won</t>
  </si>
  <si>
    <t>Kuwaiti Dinar</t>
  </si>
  <si>
    <t>KWD  - Kuwaiti Dinar</t>
  </si>
  <si>
    <t>Cayman Islands Dollar</t>
  </si>
  <si>
    <t>KYD  - Cayman Islands Dollar</t>
  </si>
  <si>
    <t>Kazakhstan Tenge</t>
  </si>
  <si>
    <t>KZT  - Kazakhstan Tenge</t>
  </si>
  <si>
    <t>Lao Kip</t>
  </si>
  <si>
    <t>LAK  - Lao Kip</t>
  </si>
  <si>
    <t>Lebanese Pound</t>
  </si>
  <si>
    <t>LBP  - Lebanese Pound</t>
  </si>
  <si>
    <t>Sri Lanka Rupee</t>
  </si>
  <si>
    <t>LKR  - Sri Lanka Rupee</t>
  </si>
  <si>
    <t>Liberian Dollar</t>
  </si>
  <si>
    <t>LRD  - Liberian Dollar</t>
  </si>
  <si>
    <t>Lesotho Loti</t>
  </si>
  <si>
    <t>LSL  - Lesotho Loti</t>
  </si>
  <si>
    <t>Lithuanian Litas</t>
  </si>
  <si>
    <t>LTL  - Lithuanian Litas</t>
  </si>
  <si>
    <t>Latvian Lats</t>
  </si>
  <si>
    <t>LVL  - Latvian Lats</t>
  </si>
  <si>
    <t>Libyan Dinar</t>
  </si>
  <si>
    <t>LYD  - Libyan Dinar</t>
  </si>
  <si>
    <t>Moroccan Dirham</t>
  </si>
  <si>
    <t>MAD  - Moroccan Dirham</t>
  </si>
  <si>
    <t>Moldavan Leu</t>
  </si>
  <si>
    <t>MDL  - Moldavan Leu</t>
  </si>
  <si>
    <t>Malagasy Ariary</t>
  </si>
  <si>
    <t>MGA  - Malagasy Ariary</t>
  </si>
  <si>
    <t>Macedonian Denar</t>
  </si>
  <si>
    <t>MKD  - Macedonian Denar</t>
  </si>
  <si>
    <t>Myanmar Kyat</t>
  </si>
  <si>
    <t>MMK  - Myanmar Kyat</t>
  </si>
  <si>
    <t>Mongolian Tugrik</t>
  </si>
  <si>
    <t>MNT  - Mongolian Tugrik</t>
  </si>
  <si>
    <t>Macau Pataca</t>
  </si>
  <si>
    <t>MOP  - Macau Pataca</t>
  </si>
  <si>
    <t>Mauritanian Ouguiya</t>
  </si>
  <si>
    <t>MRO  - Mauritanian Ouguiya</t>
  </si>
  <si>
    <t>Mauritius Rupee</t>
  </si>
  <si>
    <t>MUR  - Mauritius Rupee</t>
  </si>
  <si>
    <t>Maldive Rufiyaa</t>
  </si>
  <si>
    <t>MVR  - Maldive Rufiyaa</t>
  </si>
  <si>
    <t>Malawi Kwacha</t>
  </si>
  <si>
    <t>MWK  - Malawi Kwacha</t>
  </si>
  <si>
    <t>Mexican Peso</t>
  </si>
  <si>
    <t>MXN  - Mexican Peso</t>
  </si>
  <si>
    <t>Malaysian Ringgit</t>
  </si>
  <si>
    <t>MYR  - Malaysian Ringgit</t>
  </si>
  <si>
    <t>Mozambique New Metical</t>
  </si>
  <si>
    <t>MZN  - Mozambique New Metical</t>
  </si>
  <si>
    <t>Namibian Dollar</t>
  </si>
  <si>
    <t>NAD  - Namibian Dollar</t>
  </si>
  <si>
    <t>Nigerian Naira</t>
  </si>
  <si>
    <t>NGN  - Nigerian Naira</t>
  </si>
  <si>
    <t>Nicaraguan Cordoba Oro</t>
  </si>
  <si>
    <t>NIO  - Nicaraguan Cordoba Oro</t>
  </si>
  <si>
    <t>Norwegian Kroner</t>
  </si>
  <si>
    <t>NOK  - Norwegian Kroner</t>
  </si>
  <si>
    <t>Nepalese Rupee</t>
  </si>
  <si>
    <t>NPR  - Nepalese Rupee</t>
  </si>
  <si>
    <t>New Zealand Dollar</t>
  </si>
  <si>
    <t>NZD  - New Zealand Dollar</t>
  </si>
  <si>
    <t>Omani Rial</t>
  </si>
  <si>
    <t>OMR  - Omani Rial</t>
  </si>
  <si>
    <t>Panamanian Balboa</t>
  </si>
  <si>
    <t>PAB  - Panamanian Balboa</t>
  </si>
  <si>
    <t>Peruvian Nuevo Sol</t>
  </si>
  <si>
    <t>PEN  - Peruvian Nuevo Sol</t>
  </si>
  <si>
    <t>Papua New Guinea Kina</t>
  </si>
  <si>
    <t>PGK  - Papua New Guinea Kina</t>
  </si>
  <si>
    <t>Philippine Peso</t>
  </si>
  <si>
    <t>PHP  - Philippine Peso</t>
  </si>
  <si>
    <t>Pakistan Rupee</t>
  </si>
  <si>
    <t>PKR  - Pakistan Rupee</t>
  </si>
  <si>
    <t>Polish Zloty</t>
  </si>
  <si>
    <t>PLN  - Polish Zloty</t>
  </si>
  <si>
    <t>Paraguay Guarani</t>
  </si>
  <si>
    <t>PYG  - Paraguay Guarani</t>
  </si>
  <si>
    <t>Qatari Rial</t>
  </si>
  <si>
    <t>QAR  - Qatari Rial</t>
  </si>
  <si>
    <t>Romanian Leu, new</t>
  </si>
  <si>
    <t>RON  - Romanian Leu, new</t>
  </si>
  <si>
    <t>Serbian Dinar</t>
  </si>
  <si>
    <t>RSD  - Serbian Dinar</t>
  </si>
  <si>
    <t>Russian Rouble</t>
  </si>
  <si>
    <t>RUB  - Russian Rouble</t>
  </si>
  <si>
    <t>Rwandan Franc</t>
  </si>
  <si>
    <t>RWF  - Rwandan Franc</t>
  </si>
  <si>
    <t>Saudi Riyal</t>
  </si>
  <si>
    <t>SAR  - Saudi Riyal</t>
  </si>
  <si>
    <t>Solomon Islands Dollar</t>
  </si>
  <si>
    <t>SBD  - Solomon Islands Dollar</t>
  </si>
  <si>
    <t>Seychelles Rupee</t>
  </si>
  <si>
    <t>SCR  - Seychelles Rupee</t>
  </si>
  <si>
    <t>Sudanese Dinar</t>
  </si>
  <si>
    <t>SDD  - Sudanese Dinar</t>
  </si>
  <si>
    <t>Sudanese Pound</t>
  </si>
  <si>
    <t>SDG  - Sudanese Pound</t>
  </si>
  <si>
    <t>Sudanese Pound, Old</t>
  </si>
  <si>
    <t>SDP  - Sudanese Pound, Old</t>
  </si>
  <si>
    <t>Swedish Krona</t>
  </si>
  <si>
    <t>SEK  - Swedish Krona</t>
  </si>
  <si>
    <t>Singapore Dollar</t>
  </si>
  <si>
    <t>SGD  - Singapore Dollar</t>
  </si>
  <si>
    <t>St. Helena Pound</t>
  </si>
  <si>
    <t>SHP  - St. Helena Pound</t>
  </si>
  <si>
    <t>Slovenian Tolar</t>
  </si>
  <si>
    <t>SIT  - Slovenian Tolar</t>
  </si>
  <si>
    <t>Slovak Koruna</t>
  </si>
  <si>
    <t>SKK  - Slovak Koruna</t>
  </si>
  <si>
    <t>Sierra Leone Leone</t>
  </si>
  <si>
    <t>SLL  - Sierra Leone Leone</t>
  </si>
  <si>
    <t>Somali Schilling</t>
  </si>
  <si>
    <t>SOS  - Somali Schilling</t>
  </si>
  <si>
    <t>Suriname Dollar</t>
  </si>
  <si>
    <t>SRD  - Suriname Dollar</t>
  </si>
  <si>
    <t>Suriname Guilder</t>
  </si>
  <si>
    <t>SRG  - Suriname Guilder</t>
  </si>
  <si>
    <t>Sao Tome and Principe Dobra</t>
  </si>
  <si>
    <t>STD  - Sao Tome and Principe Dobra</t>
  </si>
  <si>
    <t>El Salvador Colon</t>
  </si>
  <si>
    <t>SVC  - El Salvador Colon</t>
  </si>
  <si>
    <t>Syrian Pound</t>
  </si>
  <si>
    <t>SYP  - Syrian Pound</t>
  </si>
  <si>
    <t>Swaziland Lilangeni</t>
  </si>
  <si>
    <t>SZL  - Swaziland Lilangeni</t>
  </si>
  <si>
    <t>Thai Baht</t>
  </si>
  <si>
    <t>THB  - Thai Baht</t>
  </si>
  <si>
    <t>Tajikistani Somoni</t>
  </si>
  <si>
    <t>TJS  - Tajikistani Somoni</t>
  </si>
  <si>
    <t>Turkmenistan Manat</t>
  </si>
  <si>
    <t>TMM  - Turkmenistan Manat</t>
  </si>
  <si>
    <t>Tunisian Dinar</t>
  </si>
  <si>
    <t>TND  - Tunisian Dinar</t>
  </si>
  <si>
    <t>Tongan Pa'anga</t>
  </si>
  <si>
    <t>TOP  - Tongan Pa'anga</t>
  </si>
  <si>
    <t>Turkish Lira, New</t>
  </si>
  <si>
    <t>TRY  - Turkish Lira, New</t>
  </si>
  <si>
    <t>Trinidad and Tobago Dollar</t>
  </si>
  <si>
    <t>TTD  - Trinidad and Tobago Dollar</t>
  </si>
  <si>
    <t>Taiwan Dollar</t>
  </si>
  <si>
    <t>TWD  - Taiwan Dollar</t>
  </si>
  <si>
    <t>Tanzanian Schilling</t>
  </si>
  <si>
    <t>TZS  - Tanzanian Schilling</t>
  </si>
  <si>
    <t>Ukraine Hryvnia</t>
  </si>
  <si>
    <t>UAH  - Ukraine Hryvnia</t>
  </si>
  <si>
    <t>Uganda Shilling</t>
  </si>
  <si>
    <t>UGX  - Uganda Shilling</t>
  </si>
  <si>
    <t>US Dollar</t>
  </si>
  <si>
    <t>USD  - US Dollar</t>
  </si>
  <si>
    <t>Uruguayan Peso</t>
  </si>
  <si>
    <t>UYU  - Uruguayan Peso</t>
  </si>
  <si>
    <t>Uzbekistan Som</t>
  </si>
  <si>
    <t>UZS  - Uzbekistan Som</t>
  </si>
  <si>
    <t>Venezuelan Bolivar Fuerte</t>
  </si>
  <si>
    <t>VEF  - Venezuelan Bolivar Fuerte</t>
  </si>
  <si>
    <t>Vietnamese Dong</t>
  </si>
  <si>
    <t>VND  - Vietnamese Dong</t>
  </si>
  <si>
    <t>Vanuatu Vatu</t>
  </si>
  <si>
    <t>VUV  - Vanuatu Vatu</t>
  </si>
  <si>
    <t>Samoan Tala</t>
  </si>
  <si>
    <t>WST  - Samoan Tala</t>
  </si>
  <si>
    <t>CFA Franc BEAC</t>
  </si>
  <si>
    <t>XAF  - CFA Franc BEAC</t>
  </si>
  <si>
    <t>CFA Franc BCEAO</t>
  </si>
  <si>
    <t>XOF  - CFA Franc BCEAO</t>
  </si>
  <si>
    <t>South African Rand</t>
  </si>
  <si>
    <t>ZAR  - South African Rand</t>
  </si>
  <si>
    <t>Zambian Kwacha</t>
  </si>
  <si>
    <t>ZMK  - Zambian Kwacha</t>
  </si>
  <si>
    <t>Zimbabwe Dollar</t>
  </si>
  <si>
    <t>ZWD  - Zimbabwe Dollar</t>
  </si>
  <si>
    <t>2. Socioeconomic information</t>
  </si>
  <si>
    <t>Year</t>
  </si>
  <si>
    <t>Latitude</t>
  </si>
  <si>
    <t>Longitude</t>
  </si>
  <si>
    <t>If these are results from point measurements, indicate air quality control station location (Latitude|Longitude)</t>
  </si>
  <si>
    <t>Other, please explain</t>
  </si>
  <si>
    <t>Climate hazards</t>
  </si>
  <si>
    <t>.pdf</t>
  </si>
  <si>
    <t>.doc</t>
  </si>
  <si>
    <t>.docx</t>
  </si>
  <si>
    <t>.jpg</t>
  </si>
  <si>
    <t>.jpeg</t>
  </si>
  <si>
    <t>.xls</t>
  </si>
  <si>
    <t>.xlsx</t>
  </si>
  <si>
    <t>.gif</t>
  </si>
  <si>
    <t>.png</t>
  </si>
  <si>
    <t>Images_formats</t>
  </si>
  <si>
    <t>File_formats</t>
  </si>
  <si>
    <t>*</t>
  </si>
  <si>
    <t>Official name of applying governmental entity</t>
  </si>
  <si>
    <t>Name of governmental entity in English</t>
  </si>
  <si>
    <t>Select the statement that best describes the governmental entity</t>
  </si>
  <si>
    <t>Name of geographic area administered by governmental entity</t>
  </si>
  <si>
    <t>First Name</t>
  </si>
  <si>
    <t>Last Name</t>
  </si>
  <si>
    <t>Official Title and Department</t>
  </si>
  <si>
    <t>E-mail Address</t>
  </si>
  <si>
    <t>Confirm E-mail Address</t>
  </si>
  <si>
    <t>Official Title</t>
  </si>
  <si>
    <t>Street address</t>
  </si>
  <si>
    <t>City</t>
  </si>
  <si>
    <t>Postcode</t>
  </si>
  <si>
    <t>Phone Number [Country, Area Code, Phone Number]</t>
  </si>
  <si>
    <t>Phone Number [Country Code, Area Code, Phone Number]</t>
  </si>
  <si>
    <t>Division/Department</t>
  </si>
  <si>
    <t>Mandatory fields left to complete on this sheet:</t>
  </si>
  <si>
    <t>Land area (km²)</t>
  </si>
  <si>
    <t>Water area (km²)</t>
  </si>
  <si>
    <t>Geography type (predominant)</t>
  </si>
  <si>
    <t>Estimated population by 2020</t>
  </si>
  <si>
    <t>Estimated population by 2050</t>
  </si>
  <si>
    <t>Value</t>
  </si>
  <si>
    <t>3. Government &amp; community financial information</t>
  </si>
  <si>
    <t>Predominant economic sector</t>
  </si>
  <si>
    <t>Community GDP</t>
  </si>
  <si>
    <t>Average annual income</t>
  </si>
  <si>
    <t>Government equity</t>
  </si>
  <si>
    <t xml:space="preserve">Government expenditures </t>
  </si>
  <si>
    <t>Average annual expenditure</t>
  </si>
  <si>
    <t>Government debt</t>
  </si>
  <si>
    <t>Debt service ratio</t>
  </si>
  <si>
    <t>Number of government employees</t>
  </si>
  <si>
    <t>Has your government made a greenhouse gas (GHG) mitigation commitment?</t>
  </si>
  <si>
    <t>Has your government made a commitment to climate change adaptation?</t>
  </si>
  <si>
    <t>Has your government made an action plan that addresses climate change mitigation?</t>
  </si>
  <si>
    <t>Has your government made an action plan that addresses climate change adaptation?</t>
  </si>
  <si>
    <t>Total floor size of residential buildings (m²)</t>
  </si>
  <si>
    <t>Total floor size of commercial and institutional buildings (m²)</t>
  </si>
  <si>
    <t>Total floor size of industrial buildings (m²)</t>
  </si>
  <si>
    <t>Total floor size of applicant government buildings (m²)</t>
  </si>
  <si>
    <t>Has a climate change risk or vulnerability assessment been completed?</t>
  </si>
  <si>
    <t>Have you begun to implement climate change adaptation and resilience plans or policies? If so, how?</t>
  </si>
  <si>
    <t>Does the project owner hold the permission to use the proposed technologies?</t>
  </si>
  <si>
    <t>Is there local knowledge and capacity for project implementation, operation and maintenance?</t>
  </si>
  <si>
    <t>Is the technology provider originating from the administrated area of the governmental applicant?</t>
  </si>
  <si>
    <t xml:space="preserve">Estimated total budget of the project </t>
  </si>
  <si>
    <t>Finance status</t>
  </si>
  <si>
    <t>Percentage of secured budget</t>
  </si>
  <si>
    <t>Private funding</t>
  </si>
  <si>
    <t>Public funding from the governmental applicant's own budget</t>
  </si>
  <si>
    <t>Public funding from the national budget</t>
  </si>
  <si>
    <t>Please provide evidence of secured financial resources for the proposed project (loan approval, governmental fund, private investment)</t>
  </si>
  <si>
    <t>Total cost  for the local government</t>
  </si>
  <si>
    <t>Anticipated annual revenue generated by the project during operation</t>
  </si>
  <si>
    <t>Anticipated annual decrease in current budget costs generated by the project during operation</t>
  </si>
  <si>
    <t>Total amount of funding being sought</t>
  </si>
  <si>
    <t>Estimate of the required amount of funding needed in order to conduct an in-depth appraisal of the project, if applicable</t>
  </si>
  <si>
    <t>Are these technologies mature on the market?</t>
  </si>
  <si>
    <t>Project  title</t>
  </si>
  <si>
    <t>Focus area</t>
  </si>
  <si>
    <t>Project location: latitude</t>
  </si>
  <si>
    <t>Project location: longitude</t>
  </si>
  <si>
    <r>
      <t>Estimated project implementation timeline (</t>
    </r>
    <r>
      <rPr>
        <b/>
        <sz val="9"/>
        <color indexed="8"/>
        <rFont val="Calibri"/>
        <family val="2"/>
      </rPr>
      <t>start and end</t>
    </r>
    <r>
      <rPr>
        <sz val="9"/>
        <color indexed="8"/>
        <rFont val="Calibri"/>
        <family val="2"/>
      </rPr>
      <t xml:space="preserve"> date, if possible per phase)</t>
    </r>
  </si>
  <si>
    <t>Project owner</t>
  </si>
  <si>
    <t>Project manager (first and last name)</t>
  </si>
  <si>
    <t>Project manager E-Mail address</t>
  </si>
  <si>
    <t>Project manager postal address</t>
  </si>
  <si>
    <t>Role of the government in the project</t>
  </si>
  <si>
    <t>Please explain how the different levels of government (local, regional, national) collaborated in the proposed project activity</t>
  </si>
  <si>
    <t>Please explain how the private sector is engaged in the proposed project (specify their role in the design and implementation of the proposed project)</t>
  </si>
  <si>
    <t>Please list  all of the government departments involved in the proposed project and describe the process of cross-department coordination</t>
  </si>
  <si>
    <t>Please list the stakeholders involved in the proposed project and stakeholder engagement activities</t>
  </si>
  <si>
    <t>Is the project the first of its kind in the proposed jurisdiction?</t>
  </si>
  <si>
    <t>If it is not the first of its kind, please explain how the proposed project scales up the ambitions and outcomes of  similar projects already existing, in the one of more of the following aspects</t>
  </si>
  <si>
    <t>Please explain how many and which community groups will  benefit from the proposed project</t>
  </si>
  <si>
    <t>Please explain how the proposed project optimizes the use of local resources (air, water, waste, land, biodiversity/ecosystems, energy) across services and sectors]</t>
  </si>
  <si>
    <t>Please explain how the proposed project contributes to  national and global sustainable goals</t>
  </si>
  <si>
    <t>Please describe how the proposed project will contribute to adaptation/mitigation efforts</t>
  </si>
  <si>
    <t>Please describe how the proposed project will be monitored and evaluated</t>
  </si>
  <si>
    <t>Indicate the mitigation sector addressed by the proposed project (select only one)</t>
  </si>
  <si>
    <t>Indicate the mitigation methods used in the proposed project (select at least one)</t>
  </si>
  <si>
    <t>Please choose the type of emission reduction indicator used:</t>
  </si>
  <si>
    <t>Estimated absolute emissions reduction (tCO2e per year)</t>
  </si>
  <si>
    <t>Estimated total  absolute emissions reduction in the project duration(t CO2e)</t>
  </si>
  <si>
    <t>Estimated Business As Usual (BAU) emissions reduction (tCO2e per year)</t>
  </si>
  <si>
    <t>Estimated total emissions reduction by comparison with a BAU baseline in the project duration (t CO2e)</t>
  </si>
  <si>
    <t>Area of adaptation intervention (select at least one)</t>
  </si>
  <si>
    <t>Indicate the type of action used in the proposed project (select at least one)</t>
  </si>
  <si>
    <t>Please list how this project will contribute to amending or adopting policies and plans addressing climate-related hazards</t>
  </si>
  <si>
    <t>Please describe how your project is reducing climate and extreme weather related loss and damage in human life and economic assets (including insured losses) and provide figures when relevant</t>
  </si>
  <si>
    <t>Please describe how your project is raising awareness and building institutional capacity within and across local government departments to reduce stress related to climate hazards and/or improve disaster risk management and response</t>
  </si>
  <si>
    <t>Please describe how the proposed project is including most vulnerable community groups</t>
  </si>
  <si>
    <t>Amount (MWh)</t>
  </si>
  <si>
    <t>Yes, the latest version is completed</t>
  </si>
  <si>
    <t>Yes, the latest version is under development</t>
  </si>
  <si>
    <t>Not yet, the first version is under development</t>
  </si>
  <si>
    <t>Boolean_version</t>
  </si>
  <si>
    <t>Brief project summary, including activities involved and their long-term impacts (max 2500 characters)</t>
  </si>
  <si>
    <t>Please describe the social, political and economic context of the project, including  current climate policy context, along with  exisiting or planned climate strategies. (max 5000 characters)</t>
  </si>
  <si>
    <t>Please describe the project staff composition (number and capacity) (max 500 characters)</t>
  </si>
  <si>
    <t>Experience and background of the project manager (max 2500 characters)</t>
  </si>
  <si>
    <t>Scaling up impact in terms of energy  efficiency (MWh/output|MWh/m2)</t>
  </si>
  <si>
    <t>Based on your understanding of the Transformation Action Plan concept, and your answers provided on the TAP Overview sheet, please describe how do you think your project is transformative (max 2500 characters)</t>
  </si>
  <si>
    <t>Planned increase in permeable surface area (km2)</t>
  </si>
  <si>
    <t>Percentage of total area to be developed upon for the project which is currently brownfield sites (%)</t>
  </si>
  <si>
    <t>Planned increase in percentage of population with potable water supply service (%)</t>
  </si>
  <si>
    <t>Planned increase in percentage of population with sustainable access to an improved water source (%)</t>
  </si>
  <si>
    <t>Planned increase in percentage of population with access to improved sanitation (%)</t>
  </si>
  <si>
    <t>Planned increase in percentage of population living within 500 meters of a public transportation stop (%)</t>
  </si>
  <si>
    <t>Residential energy</t>
  </si>
  <si>
    <t>Commercial energy</t>
  </si>
  <si>
    <t>Miti_sector</t>
  </si>
  <si>
    <t>Miti_methods</t>
  </si>
  <si>
    <t>reduction_type</t>
  </si>
  <si>
    <t>Absolute CO2 reduction</t>
  </si>
  <si>
    <t>Businees As Usual Emission reduction</t>
  </si>
  <si>
    <t>If using a Business as Usual scenario, please disclose the methodology used  to estimate the scenario</t>
  </si>
  <si>
    <t>Infrastructure - Transport</t>
  </si>
  <si>
    <t>Infrastructure - Buildings</t>
  </si>
  <si>
    <t>Infrastructure - Commercial</t>
  </si>
  <si>
    <t>Utilities (Water, waste, energy)</t>
  </si>
  <si>
    <t>Resource and waste management (food, energy, water, waste)</t>
  </si>
  <si>
    <t xml:space="preserve">Ecosystems and biodiversity </t>
  </si>
  <si>
    <t>Land use regulations</t>
  </si>
  <si>
    <t>Coastal protection</t>
  </si>
  <si>
    <t>Disaster Risk Management</t>
  </si>
  <si>
    <t>Insurance and Investment</t>
  </si>
  <si>
    <t>Business continuity</t>
  </si>
  <si>
    <t>Tourism</t>
  </si>
  <si>
    <t>Health</t>
  </si>
  <si>
    <t>Education and awareness</t>
  </si>
  <si>
    <t>Capacity building</t>
  </si>
  <si>
    <t>Behavioral change</t>
  </si>
  <si>
    <t>Social justice</t>
  </si>
  <si>
    <t>Urban risk data and analysis</t>
  </si>
  <si>
    <t xml:space="preserve">Science, research, and technology </t>
  </si>
  <si>
    <t>Other, please specify</t>
  </si>
  <si>
    <t>adap_area</t>
  </si>
  <si>
    <t>Hazard</t>
  </si>
  <si>
    <t>Area</t>
  </si>
  <si>
    <t>Engineering solutions</t>
  </si>
  <si>
    <t>Ecosystem-Based Adaptation</t>
  </si>
  <si>
    <t>Community Based Adaptation</t>
  </si>
  <si>
    <t>Early warning systems</t>
  </si>
  <si>
    <t>Green infrastructure</t>
  </si>
  <si>
    <t>Policy and regulation</t>
  </si>
  <si>
    <t>Mapping and GIS</t>
  </si>
  <si>
    <t>Information / Communication Technology (IT/ICT)</t>
  </si>
  <si>
    <t>Multistakeholder collaboration</t>
  </si>
  <si>
    <t>Type of action</t>
  </si>
  <si>
    <t>Please identify specific barriers to the implementation of the proposed project (e.g.  economic, environmental, technical, institutional, financial issues, etc) (max 1000 characters).</t>
  </si>
  <si>
    <t>If applicable, please describe how your project addresses the priorities identified in your climate change risk or vulnerability assessment</t>
  </si>
  <si>
    <t>Projected timeframe of project implementation</t>
  </si>
  <si>
    <t>Definitions of project types</t>
  </si>
  <si>
    <t>Please select the option that best describes the project timeline (see definitions to the right)</t>
  </si>
  <si>
    <t xml:space="preserve">Fast-track project: </t>
  </si>
  <si>
    <t>A project for which the planning and preparation is already complete, and some funding has already been secured for the initial stages of implementation, so that the project implementation has already begun or can soon begin.</t>
  </si>
  <si>
    <t>Post-2020 delivery:</t>
  </si>
  <si>
    <t>A project for which the initial idea has been conceived, but time, capacity and/or funding is still required for planning and preparation.</t>
  </si>
  <si>
    <t>What makes this an ambitious project?</t>
  </si>
  <si>
    <t>Types of ambitious projects</t>
  </si>
  <si>
    <t>Please select the option that best describes what makes this project ambitious (see definitions to the right)</t>
  </si>
  <si>
    <t>First of its kind:</t>
  </si>
  <si>
    <t>The project is the first of its kind in the jurisdiction, and will also serve a meaningful portion of the population.</t>
  </si>
  <si>
    <t>Significant upscaling of existing project:</t>
  </si>
  <si>
    <t>The project will consist of an upscaling of an existing project in the jurisdiction, resulting in its provided benefits to local sustainable development increasing on a significant scale.</t>
  </si>
  <si>
    <t>Complete the following for FIRST OF ITS KIND projects</t>
  </si>
  <si>
    <t>Complete the following for projects featuring SIGNIFICANT UPSCALING</t>
  </si>
  <si>
    <t>Benefit</t>
  </si>
  <si>
    <t>How will this kind of project be the first-of its kind in the jurisdiction, and serve a meaningful portion of the population?</t>
  </si>
  <si>
    <t>Sustainable transportation and mobility</t>
  </si>
  <si>
    <t>Sustainable procurement</t>
  </si>
  <si>
    <t>Commitment information</t>
  </si>
  <si>
    <t>Is this commitment legally binding for lower levels of government within your jurisdiction?</t>
  </si>
  <si>
    <t/>
  </si>
  <si>
    <t>Does this commitment correspond to a requirement from a higher level of government?</t>
  </si>
  <si>
    <t>Is this commitment already captured in the commitments from higher levels of government?</t>
  </si>
  <si>
    <t>Is this commitment additional to the commitments from higher levels of government?</t>
  </si>
  <si>
    <t>Means of measuring GHG emissions for reduction target</t>
  </si>
  <si>
    <t>Type of reduction target</t>
  </si>
  <si>
    <t>Boundary for emissions covered by commitment</t>
  </si>
  <si>
    <t>Target year</t>
  </si>
  <si>
    <t>Base year</t>
  </si>
  <si>
    <t>Year in which target was adopted</t>
  </si>
  <si>
    <t>Boundary for activities covered by commitment</t>
  </si>
  <si>
    <t>Carbon intensity value in base year</t>
  </si>
  <si>
    <t>Boundary covered by commitment</t>
  </si>
  <si>
    <t>Committed target value (%)</t>
  </si>
  <si>
    <t>Adaptation or resilience target</t>
  </si>
  <si>
    <t>Objective of the adaptation or resilience action</t>
  </si>
  <si>
    <t>Means of measuring and evaluating the achievements of the action</t>
  </si>
  <si>
    <t>Size of target area to be protected (km²)</t>
  </si>
  <si>
    <t>Size of area currently at risk (km²)</t>
  </si>
  <si>
    <t>Target percentage of the population to be protected (%)</t>
  </si>
  <si>
    <t>Base percentage of the population at risk (%)</t>
  </si>
  <si>
    <t>Unit</t>
  </si>
  <si>
    <t>Project timeline</t>
  </si>
  <si>
    <t>Fast-track project</t>
  </si>
  <si>
    <t>Post-2020 delivery</t>
  </si>
  <si>
    <t>Ambition</t>
  </si>
  <si>
    <t>First of its kind</t>
  </si>
  <si>
    <t>Significant upscaling</t>
  </si>
  <si>
    <t>Dear applicant for the Transformative Actions Program (TAP):</t>
  </si>
  <si>
    <t>Please read the below instructions carefully before starting your submission process:</t>
  </si>
  <si>
    <t xml:space="preserve">This excel spreadsheet is the offline TAP Project Submission Form. It replicates the online TAP Project Submission Form which will be made available on the TAP website at tap-potential.org at the beginning of June 2015. The form will then be available in several languages including Spanish, French, Portuguese, Mandarin, and Japanese. </t>
  </si>
  <si>
    <t xml:space="preserve">The deadline for submitting your TAP Project Submission Form is 15 June 2015. </t>
  </si>
  <si>
    <t>This is valid for both online and offline submission systems.</t>
  </si>
  <si>
    <t xml:space="preserve">You do not need to register online to start using this document; however after your submission ICLEI will create a user account on the online TAP submission system - the TAP Platform - and upload the information provided in this document for potential funders to explore the project proposal. </t>
  </si>
  <si>
    <t>Before filling out this form please rename it with the name of your government. You can then start to fill the offline submission form immediately.</t>
  </si>
  <si>
    <t>All fields marked with an asterisk (*) are mandatory and must be completed in order for the form to be processed.</t>
  </si>
  <si>
    <t>To improve the value of your project submission we encourage you to fill out non-mandatory fields and sheets to the best of your ability.</t>
  </si>
  <si>
    <t>Some fields offer a drop down menu while others require a manual entry. Pop-up error messages will inform you if the information you provide is somehow invalid.</t>
  </si>
  <si>
    <t>I agree that the information provided on the TAP Overview sheet can be publicly displayed on the TAP-Potential website and at the Local Government Pavilion in Paris during UNFCCC COP21</t>
  </si>
  <si>
    <t>Climate hazards experienced currently /anticipated</t>
  </si>
  <si>
    <t>Current</t>
  </si>
  <si>
    <t>Anticipated</t>
  </si>
  <si>
    <t>Integrated approaches 
(adaptation, mitigation, and/or Disaster Risk Reduction)</t>
  </si>
  <si>
    <t>Carbon_intensity_unit</t>
  </si>
  <si>
    <t>reduction_target_type</t>
  </si>
  <si>
    <t xml:space="preserve">Energy intensity of the industry expressed as the ratio between industrial energy consumption (in MWh) and the industrial Gross Added Value (GAV) </t>
  </si>
  <si>
    <t>error messages</t>
  </si>
  <si>
    <t>Please include year</t>
  </si>
  <si>
    <t>Please include currency</t>
  </si>
  <si>
    <t>Please include currency and year</t>
  </si>
  <si>
    <t>Please include unit</t>
  </si>
  <si>
    <t>Currency/date</t>
  </si>
  <si>
    <t>Please include date</t>
  </si>
  <si>
    <t xml:space="preserve">Community HDI </t>
  </si>
  <si>
    <t xml:space="preserve">Community Gini coefficient </t>
  </si>
  <si>
    <t xml:space="preserve">Unemployment rate </t>
  </si>
  <si>
    <t xml:space="preserve">Population </t>
  </si>
  <si>
    <t xml:space="preserve">Rate of change in population </t>
  </si>
  <si>
    <t xml:space="preserve">Percentage of urbanization  </t>
  </si>
  <si>
    <t xml:space="preserve">Percentage of population living in poverty </t>
  </si>
  <si>
    <t xml:space="preserve">Final energy consumption in transport sector (MWh) </t>
  </si>
  <si>
    <t xml:space="preserve">Total annual amount of biofuels used in the transport sector (MJ) </t>
  </si>
  <si>
    <t xml:space="preserve">Total annual amount of renewable electricity used in the transport sector (MWh) </t>
  </si>
  <si>
    <t xml:space="preserve">Final energy consumption in public transport (MWh) </t>
  </si>
  <si>
    <t xml:space="preserve">Final energy consumption in applicant government's fleets (excluding public transport even if government-operated) (MWh) </t>
  </si>
  <si>
    <t xml:space="preserve">Number of passenger cars registered </t>
  </si>
  <si>
    <t xml:space="preserve">Capacity of public transport (commuters/day) </t>
  </si>
  <si>
    <t xml:space="preserve">Number of public transport users (commuters/day) </t>
  </si>
  <si>
    <t xml:space="preserve">Total annual primary energy supply (GJ) </t>
  </si>
  <si>
    <t xml:space="preserve">Share of fossil fuels in primary energy supply (%) </t>
  </si>
  <si>
    <t xml:space="preserve">Share of nuclear in primary energy supply (%) </t>
  </si>
  <si>
    <t xml:space="preserve">Share of renewables in primary energy supply, including hydro, biofuels, waste, solar, geothermal, etc. (%) </t>
  </si>
  <si>
    <t xml:space="preserve">Total annual energy derived from renewable resources (MWh) </t>
  </si>
  <si>
    <t xml:space="preserve">Total installed capacity of fossil and nuclear power generation plants (MW) </t>
  </si>
  <si>
    <t xml:space="preserve">Total annual power production from fossil and nuclear power  plants (MWh) </t>
  </si>
  <si>
    <t xml:space="preserve">Total annual production of grid distributed heat and cooling from fossil and nuclear power  plants (MWh) </t>
  </si>
  <si>
    <t xml:space="preserve">Total installed capacity of renewable energy (MW) </t>
  </si>
  <si>
    <t xml:space="preserve">Total annual power production from renewable energy plants (MWh) </t>
  </si>
  <si>
    <t xml:space="preserve">Total annual production of grid distributed heat and cooling from renewable energy plants (MWh) </t>
  </si>
  <si>
    <t xml:space="preserve">Power grid total transmission and distribution (T&amp;D) losses (%) </t>
  </si>
  <si>
    <t xml:space="preserve">Percentage of population served by public power grid (%)  </t>
  </si>
  <si>
    <t xml:space="preserve">Final energy consumption (MWh)  </t>
  </si>
  <si>
    <t xml:space="preserve">Final energy consumption in commercial and institutional buildings and facilities (MWh) </t>
  </si>
  <si>
    <t xml:space="preserve">Final energy consumption in energy industries (MWh) </t>
  </si>
  <si>
    <t>Greenhouse gas (GHG) emissions directly from the administered area (scope1) *(tCO2e)</t>
  </si>
  <si>
    <t xml:space="preserve">Greenhouse gas (GHG) emissions induced from the administered area (Basic/Basic+)* (tCO2e) </t>
  </si>
  <si>
    <t xml:space="preserve">Induced Greenhouse gas (GHG) emissions from the stationary energy sector (tCO2e) </t>
  </si>
  <si>
    <t xml:space="preserve">Greenhouse gas (GHG) emissions from residential buildings (tCO2e) </t>
  </si>
  <si>
    <t xml:space="preserve">Greenhouse gas (GHG) emissions from commercial and institutional buildings (tCO2e) </t>
  </si>
  <si>
    <t xml:space="preserve">Greenhouse gas (GHG) emissions from manufacturing industries and construction (tCO2e) </t>
  </si>
  <si>
    <t xml:space="preserve">Greenhouse gas (GHG) emissions from energy generation supplied to grid (tCO2e) </t>
  </si>
  <si>
    <t xml:space="preserve">Induced greenhouse gas (GHG) emissions from the transport sector (tCO2e) </t>
  </si>
  <si>
    <t xml:space="preserve"> Induced greenhouse gas (GHG) emissions from the waste sector (tCO2e) </t>
  </si>
  <si>
    <t xml:space="preserve">Induced greenhouse gas (GHG) emissions from agriculture, forestry and land use (AFOLU) (tCO2e) </t>
  </si>
  <si>
    <t xml:space="preserve">Induced greenhouse gas (GHG) emissions from industrial processes and product use (IPPU)  (tCO2e) </t>
  </si>
  <si>
    <t xml:space="preserve">Percentage of population with access to potable water supply services </t>
  </si>
  <si>
    <t xml:space="preserve">Percentage of population with sustainable access to an improved water source </t>
  </si>
  <si>
    <t xml:space="preserve">Percentage of population with access to improved sanitation </t>
  </si>
  <si>
    <t xml:space="preserve">Percentage of population served by wastewater collection (%) </t>
  </si>
  <si>
    <t xml:space="preserve">Percentage of wastewater that received no treatment (%) </t>
  </si>
  <si>
    <t xml:space="preserve">Percentage of wastewater receiving primary treatment (%) </t>
  </si>
  <si>
    <t xml:space="preserve">Percentage of wastewater receiving secondary treatment (%) </t>
  </si>
  <si>
    <t xml:space="preserve">Percentage of wastewater receiving tertiary treatment (%) </t>
  </si>
  <si>
    <t xml:space="preserve">Total domestic water consumption per capita (liters / day) </t>
  </si>
  <si>
    <t xml:space="preserve">Final energy consumption for production of drinking water (kWh/m3) </t>
  </si>
  <si>
    <t xml:space="preserve">Water loss of the public water supply system, including leakage and non-authorized consumption (% of raw water) </t>
  </si>
  <si>
    <t xml:space="preserve">Final energy consumption for wastewater treatment (kWh/m3) </t>
  </si>
  <si>
    <t xml:space="preserve">Area of parks, protected areas and green infrastructure (including recreational areas, forests, coastal zones, etc.) (km²) </t>
  </si>
  <si>
    <t xml:space="preserve">Area of brownfield sites (km²) </t>
  </si>
  <si>
    <t xml:space="preserve">Area of impermeable surfaces (km²) </t>
  </si>
  <si>
    <t xml:space="preserve">Area of informal settlements (km²) </t>
  </si>
  <si>
    <t xml:space="preserve">Number of native species </t>
  </si>
  <si>
    <t>Fine Particulate Matter (PM2.5) concentration (microg/m3)</t>
  </si>
  <si>
    <t>Particulate Matter (PM10) concentration (microg/m3)</t>
  </si>
  <si>
    <t>NO² concentration (microg/m3)</t>
  </si>
  <si>
    <t xml:space="preserve">SO² concentration (microg/m3) </t>
  </si>
  <si>
    <t>O³ concentration (microg/m3)</t>
  </si>
  <si>
    <t xml:space="preserve">Final energy consumption in residential buildings  (MWh) </t>
  </si>
  <si>
    <t xml:space="preserve">Final energy consumption in manufacturing industries and construction (MWh) </t>
  </si>
  <si>
    <t xml:space="preserve">Final energy consumption in agriculture, forestry and fishing activities (MWh) </t>
  </si>
  <si>
    <t xml:space="preserve">Final energy consumption in applicant government's buildings (MWh) </t>
  </si>
  <si>
    <t xml:space="preserve">Amount of solid waste generated (tons/year) </t>
  </si>
  <si>
    <t xml:space="preserve">Amount of solid waste collected (tons/year) </t>
  </si>
  <si>
    <t xml:space="preserve">Percentage of population covered by regular solid waste collection service </t>
  </si>
  <si>
    <t xml:space="preserve">Percentage of solid waste that is disposed of in sanitary landfills (%) </t>
  </si>
  <si>
    <t xml:space="preserve">Total collected municipal solid waste per capita (kg /inhabitant / day) </t>
  </si>
  <si>
    <t xml:space="preserve">Percentage of collected solid waste that is recycled </t>
  </si>
  <si>
    <t>Instructions will be sent together with your login credentials.</t>
  </si>
  <si>
    <t>Waste_collection_unit</t>
  </si>
  <si>
    <t>kWh/t</t>
  </si>
  <si>
    <t>kWh/m3</t>
  </si>
  <si>
    <t xml:space="preserve">Final energy consumption for waste collection and treatment </t>
  </si>
  <si>
    <t>Renewable energy target</t>
  </si>
  <si>
    <t>Energy efficiency target</t>
  </si>
  <si>
    <t>Committed target value</t>
  </si>
  <si>
    <t>Committed reduction in CO2 emissions (%)</t>
  </si>
  <si>
    <t>Committed reduction in CO2e emissions (%)</t>
  </si>
  <si>
    <t>Committed target value (tCO2)</t>
  </si>
  <si>
    <t>Committed target value (tCO2e)</t>
  </si>
  <si>
    <t>Commited reduction in carbon intensity (%)</t>
  </si>
  <si>
    <t>Commited target value (tCO2 per unit GDP)</t>
  </si>
  <si>
    <t>Commited target value (tCO2 per capita)</t>
  </si>
  <si>
    <t>Commited target value (tCO2e per unit GDP)</t>
  </si>
  <si>
    <t>Commited target value (tCO2e per capita)</t>
  </si>
  <si>
    <t>Total emissions in base year</t>
  </si>
  <si>
    <t>Total CO2 emissions in base year</t>
  </si>
  <si>
    <t>Total CO2e emissions in base year</t>
  </si>
  <si>
    <t>tCO2 per unit GDP</t>
  </si>
  <si>
    <t>tCO2 per capita</t>
  </si>
  <si>
    <t>tCO2e per unit GDP</t>
  </si>
  <si>
    <t>tCO2e per capita</t>
  </si>
  <si>
    <t>Committed share of renewables in total final energy consumption (%)</t>
  </si>
  <si>
    <t>Committed reduction in total final energy consumption (%)</t>
  </si>
  <si>
    <t>Please indicate to which GHG emission sources the target applies</t>
  </si>
  <si>
    <t>Agriculture, forest and other land use (AFOLU)</t>
  </si>
  <si>
    <t>Commitment 1</t>
  </si>
  <si>
    <t>Commitment 2</t>
  </si>
  <si>
    <t>Commitment 3</t>
  </si>
  <si>
    <t>Commitment 4</t>
  </si>
  <si>
    <t>Commitment 5</t>
  </si>
  <si>
    <t>I have read and agreed to the Terms and Conditions (see the link to Terms and Conditions in the Read Me)</t>
  </si>
  <si>
    <t>Version 1.0</t>
  </si>
  <si>
    <t>The contents of this application form have been developed with significant input from the Global Infrastructure Basel Foundation(GIB), World Wildlife Fund (WWF),
R20- Regions of Climate Action and the NAMA Registry, for which we extend our gratitude.</t>
  </si>
  <si>
    <t>Industrial energy</t>
  </si>
  <si>
    <t>State / Region</t>
  </si>
  <si>
    <t>Province / County / District</t>
  </si>
  <si>
    <t>Independent province</t>
  </si>
  <si>
    <t>City / Municipality</t>
  </si>
  <si>
    <t>Independent city</t>
  </si>
  <si>
    <t>Special city / Federal district</t>
  </si>
  <si>
    <t>Sub-municipal district</t>
  </si>
  <si>
    <t>Sovereign city-state</t>
  </si>
  <si>
    <t>i</t>
  </si>
  <si>
    <t xml:space="preserve">The last round of applications closes on 15 August 2015. </t>
  </si>
  <si>
    <t xml:space="preserve">No applications will be accepted after 15 September 2015. </t>
  </si>
  <si>
    <r>
      <t xml:space="preserve">I would like to also register with the carbonn Climate Registry and have my data reported there
</t>
    </r>
    <r>
      <rPr>
        <u/>
        <sz val="9"/>
        <color indexed="8"/>
        <rFont val="Calibri"/>
        <family val="2"/>
      </rPr>
      <t>http://carbonn.org/</t>
    </r>
  </si>
  <si>
    <t>Write file name (pdf format)</t>
  </si>
  <si>
    <t>3) Online, once you have received the login details for the online platform</t>
  </si>
  <si>
    <t>Several fields ask for a supporting document (logo, GHG inventory, action description, etc) to be submitted with the application. Please specify the full file name (with the file extension) in such fields.
The files are to be submitted in pdf format (or jpg, gif or png for the images).</t>
  </si>
  <si>
    <t xml:space="preserve"> If financial gaps exist , please provide an estimation of the required funds needed and explain what activities need to be financed|Write full file name (in pdf format) </t>
  </si>
  <si>
    <t xml:space="preserve">In a separate document please provide supporting evidence for the estimate of the required amount of funding needed for an in-depth project appraisal|Write full file name (in pdf format)  </t>
  </si>
  <si>
    <t>There are 3 ways to submit the files:</t>
  </si>
  <si>
    <r>
      <rPr>
        <sz val="11"/>
        <color theme="1"/>
        <rFont val="Calibri"/>
        <family val="2"/>
        <scheme val="minor"/>
      </rPr>
      <t xml:space="preserve">1) In a zip archive, toghether with the application form at </t>
    </r>
    <r>
      <rPr>
        <u/>
        <sz val="11"/>
        <color theme="10"/>
        <rFont val="Calibri"/>
        <family val="2"/>
        <scheme val="minor"/>
      </rPr>
      <t>http://tap-potential.org/apply</t>
    </r>
  </si>
  <si>
    <r>
      <rPr>
        <sz val="11"/>
        <color theme="1"/>
        <rFont val="Calibri"/>
        <family val="2"/>
        <scheme val="minor"/>
      </rPr>
      <t xml:space="preserve">2) As attachments to an e-mail at </t>
    </r>
    <r>
      <rPr>
        <u/>
        <sz val="11"/>
        <color theme="10"/>
        <rFont val="Calibri"/>
        <family val="2"/>
        <scheme val="minor"/>
      </rPr>
      <t>tap.applications@iclei.org</t>
    </r>
  </si>
  <si>
    <t>Government logo (write full file name)</t>
  </si>
  <si>
    <t>1.0</t>
  </si>
  <si>
    <t>en</t>
  </si>
  <si>
    <t>higher_level</t>
  </si>
  <si>
    <t>Yes, and it exceeds its requirements or scale</t>
  </si>
  <si>
    <t>Please describe the regulatory framework that supports this project (e.g.: applicant has mandate or ownership over infrastructure targeted by the project)</t>
  </si>
  <si>
    <t>Please describe specific outputs of the proposed project (e.g. services, products,  key mitigation and adaptation performance.etc) (max 3000 characters)</t>
  </si>
  <si>
    <t>Describe any revenue guaranties such as a Power Purchase Agreement, subsidies or feed in tariffs, if applicable</t>
  </si>
  <si>
    <t>If applicable, please indicate expected average interest rate for debt (%)</t>
  </si>
  <si>
    <t>Was a risk assessment conducted to identify risks that may jeopardize project implementation and successful completion? (e.g.: financial, economic, political, natural and climate, etc.)</t>
  </si>
  <si>
    <t>Please provide a short description of the technologies used in the proposed project</t>
  </si>
  <si>
    <t>Do you have the financial feasibility study for the proposed project? If yes, describe the method used to carry it out, the positive and negative findings and overall conclusion.</t>
  </si>
  <si>
    <t>Do you have the technical feasiblity study for the proposed project?  If yes, describe the method used to carry it out, the positive and negative findings and overall conclusion.</t>
  </si>
  <si>
    <t>Do you have the environmental impact assessment for the proposed project?  If yes, describe the method used to carry it out, the positive and negative findings and overall conclusion.</t>
  </si>
  <si>
    <t>Do you have a risk and vulnerability assessment report for the proposed project? If yes, describe the method used to carry it out, the positive and negative findings and overall conclusion.</t>
  </si>
  <si>
    <t>Do you have a GHG reduction report for the proposed project?  If yes, describe the method used to carry it out.</t>
  </si>
  <si>
    <r>
      <rPr>
        <sz val="11"/>
        <rFont val="Calibri"/>
        <family val="2"/>
        <scheme val="minor"/>
      </rPr>
      <t xml:space="preserve">Once completed please submit this TAP Project Submission Form via the upload form on the website: </t>
    </r>
    <r>
      <rPr>
        <u/>
        <sz val="11"/>
        <color theme="10"/>
        <rFont val="Calibri"/>
        <family val="2"/>
        <scheme val="minor"/>
      </rPr>
      <t>tap-potential.org/apply/</t>
    </r>
  </si>
  <si>
    <t>Please disclose secured financial sources|reference date</t>
  </si>
  <si>
    <t>Form_type</t>
  </si>
  <si>
    <t>tap_ORS</t>
  </si>
  <si>
    <t>Version</t>
  </si>
  <si>
    <t>Language</t>
  </si>
  <si>
    <t>fe_users::uid</t>
  </si>
  <si>
    <t>date_created</t>
  </si>
  <si>
    <t>date</t>
  </si>
  <si>
    <t>user</t>
  </si>
  <si>
    <t>version</t>
  </si>
  <si>
    <t>changes</t>
  </si>
  <si>
    <t>The second round of applications closes on 15 July 2015.</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</si>
</sst>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b/>
      <sz val="11"/>
      <color theme="1"/>
      <name val="Calibri"/>
      <family val="2"/>
      <scheme val="minor"/>
    </font>
    <font>
      <sz val="10"/>
      <name val="Arial"/>
      <family val="2"/>
    </font>
    <font>
      <b/>
      <sz val="18"/>
      <name val="Calibri"/>
      <family val="2"/>
      <scheme val="minor"/>
    </font>
    <font>
      <b/>
      <sz val="12"/>
      <name val="Arial"/>
      <family val="2"/>
    </font>
    <font>
      <sz val="9"/>
      <color indexed="8"/>
      <name val="Calibri"/>
      <family val="2"/>
    </font>
    <font>
      <b/>
      <sz val="10"/>
      <color indexed="8"/>
      <name val="Calibri"/>
      <family val="2"/>
    </font>
    <font>
      <sz val="9"/>
      <name val="Calibri"/>
      <family val="2"/>
      <scheme val="minor"/>
    </font>
    <font>
      <b/>
      <sz val="10"/>
      <name val="Calibri"/>
      <family val="2"/>
      <scheme val="minor"/>
    </font>
    <font>
      <b/>
      <sz val="14"/>
      <name val="Calibri"/>
      <family val="2"/>
      <scheme val="minor"/>
    </font>
    <font>
      <sz val="9"/>
      <name val="Arial"/>
      <family val="2"/>
    </font>
    <font>
      <sz val="11"/>
      <color rgb="FFFF0000"/>
      <name val="Calibri"/>
      <family val="2"/>
      <scheme val="minor"/>
    </font>
    <font>
      <sz val="11"/>
      <color rgb="FF006100"/>
      <name val="Calibri"/>
      <family val="2"/>
      <scheme val="minor"/>
    </font>
    <font>
      <b/>
      <sz val="11"/>
      <color theme="0"/>
      <name val="Calibri"/>
      <family val="2"/>
      <scheme val="minor"/>
    </font>
    <font>
      <b/>
      <sz val="9"/>
      <color theme="0"/>
      <name val="Calibri"/>
      <family val="2"/>
    </font>
    <font>
      <sz val="9"/>
      <name val="Calibri"/>
      <family val="2"/>
    </font>
    <font>
      <i/>
      <sz val="9"/>
      <color indexed="8"/>
      <name val="Calibri"/>
      <family val="2"/>
    </font>
    <font>
      <sz val="11"/>
      <color rgb="FF9C0006"/>
      <name val="Calibri"/>
      <family val="2"/>
      <scheme val="minor"/>
    </font>
    <font>
      <b/>
      <sz val="9"/>
      <color indexed="8"/>
      <name val="Calibri"/>
      <family val="2"/>
    </font>
    <font>
      <vertAlign val="subscript"/>
      <sz val="9"/>
      <color indexed="8"/>
      <name val="Calibri"/>
      <family val="2"/>
    </font>
    <font>
      <vertAlign val="subscript"/>
      <sz val="11"/>
      <color indexed="8"/>
      <name val="Calibri"/>
      <family val="2"/>
    </font>
    <font>
      <b/>
      <sz val="9"/>
      <color theme="0"/>
      <name val="Calibri"/>
      <family val="2"/>
      <scheme val="minor"/>
    </font>
    <font>
      <sz val="11"/>
      <color rgb="FF9C6500"/>
      <name val="Calibri"/>
      <family val="2"/>
      <scheme val="minor"/>
    </font>
    <font>
      <b/>
      <i/>
      <sz val="10"/>
      <color indexed="8"/>
      <name val="Calibri"/>
      <family val="2"/>
    </font>
    <font>
      <i/>
      <sz val="10"/>
      <name val="Arial"/>
      <family val="2"/>
    </font>
    <font>
      <i/>
      <sz val="11"/>
      <color theme="1"/>
      <name val="Calibri"/>
      <family val="2"/>
      <scheme val="minor"/>
    </font>
    <font>
      <sz val="9"/>
      <color rgb="FF006100"/>
      <name val="Calibri"/>
      <family val="2"/>
      <scheme val="minor"/>
    </font>
    <font>
      <sz val="11"/>
      <name val="Calibri"/>
      <family val="2"/>
      <scheme val="minor"/>
    </font>
    <font>
      <sz val="9"/>
      <color theme="1"/>
      <name val="Calibri"/>
      <family val="2"/>
      <scheme val="minor"/>
    </font>
    <font>
      <b/>
      <sz val="14"/>
      <color theme="1"/>
      <name val="Calibri"/>
      <family val="2"/>
      <scheme val="minor"/>
    </font>
    <font>
      <b/>
      <sz val="26"/>
      <color theme="1"/>
      <name val="Calibri"/>
      <family val="2"/>
      <scheme val="minor"/>
    </font>
    <font>
      <b/>
      <i/>
      <sz val="26"/>
      <color theme="1"/>
      <name val="Calibri"/>
      <family val="2"/>
      <scheme val="minor"/>
    </font>
    <font>
      <sz val="10"/>
      <color rgb="FFFF0000"/>
      <name val="Arial"/>
      <family val="2"/>
    </font>
    <font>
      <b/>
      <sz val="10"/>
      <color rgb="FFFF0000"/>
      <name val="Calibri"/>
      <family val="2"/>
    </font>
    <font>
      <b/>
      <sz val="10"/>
      <color rgb="FFFF0000"/>
      <name val="Calibri"/>
      <family val="2"/>
      <scheme val="minor"/>
    </font>
    <font>
      <b/>
      <sz val="11"/>
      <color rgb="FFFF0000"/>
      <name val="Calibri"/>
      <family val="2"/>
      <scheme val="minor"/>
    </font>
    <font>
      <b/>
      <sz val="11"/>
      <color rgb="FF000000"/>
      <name val="Calibri"/>
      <family val="2"/>
      <scheme val="minor"/>
    </font>
    <font>
      <sz val="11"/>
      <color rgb="FF000000"/>
      <name val="Calibri"/>
      <family val="2"/>
      <scheme val="minor"/>
    </font>
    <font>
      <b/>
      <sz val="12"/>
      <color rgb="FFFF0000"/>
      <name val="Arial"/>
      <family val="2"/>
    </font>
    <font>
      <b/>
      <sz val="9"/>
      <color rgb="FFFF0000"/>
      <name val="Calibri"/>
      <family val="2"/>
    </font>
    <font>
      <sz val="9"/>
      <color rgb="FFFF0000"/>
      <name val="Arial"/>
      <family val="2"/>
    </font>
    <font>
      <i/>
      <sz val="9"/>
      <name val="Calibri"/>
      <family val="2"/>
      <scheme val="minor"/>
    </font>
    <font>
      <b/>
      <sz val="10"/>
      <color indexed="8"/>
      <name val="Calibri"/>
      <family val="2"/>
      <scheme val="minor"/>
    </font>
    <font>
      <sz val="9"/>
      <color indexed="8"/>
      <name val="Calibri"/>
      <family val="2"/>
      <scheme val="minor"/>
    </font>
    <font>
      <i/>
      <sz val="9"/>
      <color indexed="8"/>
      <name val="Calibri"/>
      <family val="2"/>
      <scheme val="minor"/>
    </font>
    <font>
      <b/>
      <sz val="9"/>
      <color indexed="8"/>
      <name val="Calibri"/>
      <family val="2"/>
      <scheme val="minor"/>
    </font>
    <font>
      <b/>
      <sz val="9"/>
      <name val="Calibri"/>
      <family val="2"/>
      <scheme val="minor"/>
    </font>
    <font>
      <b/>
      <i/>
      <sz val="9"/>
      <color indexed="8"/>
      <name val="Calibri"/>
      <family val="2"/>
      <scheme val="minor"/>
    </font>
    <font>
      <sz val="11"/>
      <color theme="0"/>
      <name val="Calibri"/>
      <family val="2"/>
      <scheme val="minor"/>
    </font>
    <font>
      <b/>
      <i/>
      <sz val="12"/>
      <color theme="0" tint="-4.9989318521683403E-2"/>
      <name val="Calibri"/>
      <family val="2"/>
      <scheme val="minor"/>
    </font>
    <font>
      <b/>
      <sz val="9"/>
      <color indexed="81"/>
      <name val="Tahoma"/>
      <family val="2"/>
    </font>
    <font>
      <sz val="9"/>
      <color indexed="81"/>
      <name val="Tahoma"/>
      <family val="2"/>
    </font>
    <font>
      <u/>
      <sz val="9"/>
      <color indexed="8"/>
      <name val="Calibri"/>
      <family val="2"/>
    </font>
    <font>
      <sz val="9"/>
      <color theme="1" tint="0.249977111117893"/>
      <name val="Calibri"/>
      <family val="2"/>
      <scheme val="minor"/>
    </font>
    <font>
      <i/>
      <sz val="10"/>
      <color indexed="8"/>
      <name val="Calibri"/>
      <family val="2"/>
      <scheme val="minor"/>
    </font>
    <font>
      <u/>
      <sz val="11"/>
      <color theme="10"/>
      <name val="Calibri"/>
      <family val="2"/>
      <scheme val="minor"/>
    </font>
  </fonts>
  <fills count="30">
    <fill>
      <patternFill patternType="none"/>
    </fill>
    <fill>
      <patternFill patternType="gray125"/>
    </fill>
    <fill>
      <patternFill patternType="solid">
        <fgColor rgb="FF92D050"/>
        <bgColor indexed="9"/>
      </patternFill>
    </fill>
    <fill>
      <patternFill patternType="solid">
        <fgColor theme="0" tint="-0.249977111117893"/>
        <bgColor indexed="9"/>
      </patternFill>
    </fill>
    <fill>
      <patternFill patternType="solid">
        <fgColor rgb="FF92D050"/>
        <bgColor indexed="64"/>
      </patternFill>
    </fill>
    <fill>
      <patternFill patternType="solid">
        <fgColor theme="0" tint="-0.249977111117893"/>
        <bgColor indexed="64"/>
      </patternFill>
    </fill>
    <fill>
      <patternFill patternType="solid">
        <fgColor theme="0" tint="-0.249977111117893"/>
        <bgColor indexed="22"/>
      </patternFill>
    </fill>
    <fill>
      <patternFill patternType="solid">
        <fgColor rgb="FFC6EFCE"/>
      </patternFill>
    </fill>
    <fill>
      <patternFill patternType="solid">
        <fgColor rgb="FFA5A5A5"/>
      </patternFill>
    </fill>
    <fill>
      <patternFill patternType="solid">
        <fgColor rgb="FFFFC7CE"/>
      </patternFill>
    </fill>
    <fill>
      <patternFill patternType="solid">
        <fgColor theme="0" tint="-0.249977111117893"/>
        <bgColor indexed="58"/>
      </patternFill>
    </fill>
    <fill>
      <patternFill patternType="solid">
        <fgColor rgb="FF0B2745"/>
        <bgColor indexed="64"/>
      </patternFill>
    </fill>
    <fill>
      <patternFill patternType="solid">
        <fgColor indexed="8"/>
        <bgColor indexed="58"/>
      </patternFill>
    </fill>
    <fill>
      <patternFill patternType="solid">
        <fgColor rgb="FFFFEB9C"/>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14999847407452621"/>
        <bgColor indexed="9"/>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rgb="FF0091C8"/>
        <bgColor indexed="64"/>
      </patternFill>
    </fill>
    <fill>
      <patternFill patternType="solid">
        <fgColor theme="0"/>
        <bgColor indexed="9"/>
      </patternFill>
    </fill>
    <fill>
      <patternFill patternType="solid">
        <fgColor rgb="FF0091C8"/>
        <bgColor indexed="9"/>
      </patternFill>
    </fill>
  </fills>
  <borders count="59">
    <border>
      <left/>
      <right/>
      <top/>
      <bottom/>
      <diagonal/>
    </border>
    <border>
      <left/>
      <right/>
      <top/>
      <bottom style="medium">
        <color indexed="8"/>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8"/>
      </left>
      <right style="medium">
        <color indexed="8"/>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64"/>
      </left>
      <right style="medium">
        <color indexed="64"/>
      </right>
      <top style="medium">
        <color indexed="64"/>
      </top>
      <bottom/>
      <diagonal/>
    </border>
  </borders>
  <cellStyleXfs count="7">
    <xf numFmtId="0" fontId="0" fillId="0" borderId="0"/>
    <xf numFmtId="0" fontId="2" fillId="0" borderId="0"/>
    <xf numFmtId="0" fontId="12" fillId="7" borderId="0" applyNumberFormat="0" applyBorder="0" applyAlignment="0" applyProtection="0"/>
    <xf numFmtId="0" fontId="13" fillId="8" borderId="8" applyNumberFormat="0" applyAlignment="0" applyProtection="0"/>
    <xf numFmtId="0" fontId="17" fillId="9" borderId="0" applyNumberFormat="0" applyBorder="0" applyAlignment="0" applyProtection="0"/>
    <xf numFmtId="0" fontId="22" fillId="13" borderId="0" applyNumberFormat="0" applyBorder="0" applyAlignment="0" applyProtection="0"/>
    <xf numFmtId="0" fontId="55" fillId="0" borderId="0" applyNumberFormat="0" applyFill="0" applyBorder="0" applyAlignment="0" applyProtection="0"/>
  </cellStyleXfs>
  <cellXfs count="353">
    <xf numFmtId="0" fontId="0" fillId="0" borderId="0" xfId="0"/>
    <xf numFmtId="0" fontId="5" fillId="2" borderId="0" xfId="1" applyFont="1" applyFill="1" applyAlignment="1" applyProtection="1">
      <alignment horizontal="right" wrapText="1"/>
    </xf>
    <xf numFmtId="0" fontId="7" fillId="4" borderId="0" xfId="1" applyFont="1" applyFill="1" applyBorder="1" applyAlignment="1" applyProtection="1">
      <alignment horizontal="right" wrapText="1"/>
    </xf>
    <xf numFmtId="0" fontId="7" fillId="4" borderId="0" xfId="1" applyFont="1" applyFill="1" applyAlignment="1" applyProtection="1">
      <alignment horizontal="right" wrapText="1"/>
    </xf>
    <xf numFmtId="0" fontId="6" fillId="3" borderId="0" xfId="1" applyFont="1" applyFill="1" applyBorder="1" applyAlignment="1" applyProtection="1">
      <alignment wrapText="1"/>
    </xf>
    <xf numFmtId="0" fontId="14" fillId="2" borderId="0" xfId="1" applyFont="1" applyFill="1" applyBorder="1" applyAlignment="1" applyProtection="1">
      <alignment horizontal="right" wrapText="1"/>
    </xf>
    <xf numFmtId="0" fontId="23" fillId="3" borderId="0" xfId="1" applyFont="1" applyFill="1" applyBorder="1" applyAlignment="1" applyProtection="1">
      <alignment horizontal="left" wrapText="1"/>
    </xf>
    <xf numFmtId="0" fontId="7" fillId="4" borderId="0" xfId="4" applyFont="1" applyFill="1" applyBorder="1" applyAlignment="1" applyProtection="1">
      <alignment horizontal="right" wrapText="1"/>
    </xf>
    <xf numFmtId="0" fontId="0" fillId="0" borderId="0" xfId="0" applyAlignment="1">
      <alignment wrapText="1"/>
    </xf>
    <xf numFmtId="0" fontId="0" fillId="0" borderId="0" xfId="0" applyAlignment="1">
      <alignment vertical="top"/>
    </xf>
    <xf numFmtId="0" fontId="0" fillId="0" borderId="0" xfId="0" applyAlignment="1"/>
    <xf numFmtId="0" fontId="0" fillId="0" borderId="0" xfId="0"/>
    <xf numFmtId="0" fontId="1" fillId="0" borderId="0" xfId="0" applyFont="1"/>
    <xf numFmtId="0" fontId="16" fillId="18" borderId="0" xfId="1" applyFont="1" applyFill="1" applyBorder="1" applyAlignment="1" applyProtection="1">
      <alignment horizontal="right" wrapText="1"/>
    </xf>
    <xf numFmtId="0" fontId="0" fillId="0" borderId="0" xfId="0" applyFont="1" applyAlignment="1">
      <alignment wrapText="1"/>
    </xf>
    <xf numFmtId="0" fontId="0" fillId="0" borderId="0" xfId="0" applyFont="1"/>
    <xf numFmtId="0" fontId="17" fillId="5" borderId="0" xfId="4" applyFill="1" applyProtection="1"/>
    <xf numFmtId="0" fontId="0" fillId="5" borderId="0" xfId="0" applyFill="1" applyAlignment="1" applyProtection="1">
      <alignment horizontal="center" vertical="top"/>
    </xf>
    <xf numFmtId="0" fontId="8" fillId="5" borderId="0" xfId="1" applyFont="1" applyFill="1" applyBorder="1" applyAlignment="1" applyProtection="1">
      <alignment horizontal="center" vertical="top" wrapText="1"/>
    </xf>
    <xf numFmtId="0" fontId="0" fillId="0" borderId="0" xfId="0" applyAlignment="1" applyProtection="1">
      <alignment horizontal="center" vertical="top"/>
    </xf>
    <xf numFmtId="0" fontId="33" fillId="3" borderId="0" xfId="1" applyFont="1" applyFill="1" applyBorder="1" applyAlignment="1" applyProtection="1">
      <alignment horizontal="left" wrapText="1"/>
    </xf>
    <xf numFmtId="0" fontId="34" fillId="5" borderId="0" xfId="1" applyFont="1" applyFill="1" applyAlignment="1" applyProtection="1">
      <alignment horizontal="left" wrapText="1"/>
    </xf>
    <xf numFmtId="0" fontId="34" fillId="5" borderId="0" xfId="1" applyFont="1" applyFill="1" applyBorder="1" applyAlignment="1" applyProtection="1">
      <alignment horizontal="left" wrapText="1"/>
    </xf>
    <xf numFmtId="0" fontId="4" fillId="17" borderId="23" xfId="1" applyFont="1" applyFill="1" applyBorder="1" applyAlignment="1" applyProtection="1">
      <alignment horizontal="center" vertical="center"/>
    </xf>
    <xf numFmtId="0" fontId="7" fillId="4" borderId="0" xfId="4" applyFont="1" applyFill="1" applyBorder="1" applyAlignment="1" applyProtection="1">
      <alignment horizontal="center" vertical="top" wrapText="1"/>
    </xf>
    <xf numFmtId="0" fontId="5" fillId="2" borderId="0" xfId="1" applyFont="1" applyFill="1" applyBorder="1" applyAlignment="1" applyProtection="1">
      <alignment horizontal="right" vertical="top" wrapText="1"/>
    </xf>
    <xf numFmtId="0" fontId="0" fillId="0" borderId="0" xfId="0"/>
    <xf numFmtId="0" fontId="1" fillId="0" borderId="0" xfId="0" applyFont="1"/>
    <xf numFmtId="0" fontId="0" fillId="0" borderId="0" xfId="0"/>
    <xf numFmtId="0" fontId="0" fillId="5" borderId="0" xfId="0" applyFill="1"/>
    <xf numFmtId="0" fontId="0" fillId="5" borderId="0" xfId="0" applyFill="1" applyAlignment="1">
      <alignment wrapText="1"/>
    </xf>
    <xf numFmtId="0" fontId="0" fillId="0" borderId="0" xfId="0" applyAlignment="1"/>
    <xf numFmtId="0" fontId="0" fillId="5" borderId="0" xfId="0" applyFill="1" applyProtection="1"/>
    <xf numFmtId="0" fontId="0" fillId="0" borderId="0" xfId="0" applyProtection="1"/>
    <xf numFmtId="0" fontId="11" fillId="5" borderId="0" xfId="0" applyFont="1" applyFill="1" applyProtection="1"/>
    <xf numFmtId="0" fontId="5" fillId="2" borderId="0" xfId="1" applyFont="1" applyFill="1" applyBorder="1" applyAlignment="1" applyProtection="1">
      <alignment horizontal="center" vertical="top" wrapText="1"/>
    </xf>
    <xf numFmtId="0" fontId="35" fillId="17" borderId="4" xfId="0" applyFont="1" applyFill="1" applyBorder="1" applyAlignment="1">
      <alignment wrapText="1"/>
    </xf>
    <xf numFmtId="0" fontId="27" fillId="17" borderId="4" xfId="0" applyFont="1" applyFill="1" applyBorder="1" applyAlignment="1">
      <alignment wrapText="1"/>
    </xf>
    <xf numFmtId="0" fontId="0" fillId="17" borderId="4" xfId="0" applyFill="1" applyBorder="1" applyAlignment="1">
      <alignment wrapText="1"/>
    </xf>
    <xf numFmtId="0" fontId="0" fillId="5" borderId="0" xfId="0" applyFill="1" applyAlignment="1">
      <alignment vertical="top"/>
    </xf>
    <xf numFmtId="0" fontId="0" fillId="5" borderId="0" xfId="0" applyFill="1" applyAlignment="1"/>
    <xf numFmtId="0" fontId="0" fillId="17" borderId="45" xfId="0" applyFill="1" applyBorder="1" applyAlignment="1">
      <alignment horizontal="center" vertical="top"/>
    </xf>
    <xf numFmtId="0" fontId="0" fillId="17" borderId="39" xfId="0" applyFill="1" applyBorder="1" applyAlignment="1">
      <alignment horizontal="center" vertical="top"/>
    </xf>
    <xf numFmtId="0" fontId="0" fillId="17" borderId="48" xfId="0" applyFill="1" applyBorder="1" applyAlignment="1">
      <alignment horizontal="center" vertical="top"/>
    </xf>
    <xf numFmtId="0" fontId="0" fillId="17" borderId="40" xfId="0" applyFill="1" applyBorder="1" applyAlignment="1">
      <alignment horizontal="center" vertical="top"/>
    </xf>
    <xf numFmtId="0" fontId="0" fillId="17" borderId="42" xfId="0" applyFill="1" applyBorder="1" applyAlignment="1">
      <alignment wrapText="1"/>
    </xf>
    <xf numFmtId="0" fontId="27" fillId="17" borderId="49" xfId="0" applyFont="1" applyFill="1" applyBorder="1" applyAlignment="1">
      <alignment wrapText="1"/>
    </xf>
    <xf numFmtId="0" fontId="0" fillId="17" borderId="50" xfId="0" applyFill="1" applyBorder="1" applyAlignment="1">
      <alignment horizontal="center" vertical="top"/>
    </xf>
    <xf numFmtId="0" fontId="27" fillId="17" borderId="51" xfId="0" applyFont="1" applyFill="1" applyBorder="1" applyAlignment="1">
      <alignment wrapText="1"/>
    </xf>
    <xf numFmtId="0" fontId="0" fillId="17" borderId="51" xfId="0" applyFill="1" applyBorder="1" applyAlignment="1">
      <alignment wrapText="1"/>
    </xf>
    <xf numFmtId="0" fontId="36" fillId="17" borderId="0" xfId="0" applyFont="1" applyFill="1" applyAlignment="1">
      <alignment vertical="center"/>
    </xf>
    <xf numFmtId="0" fontId="0" fillId="17" borderId="0" xfId="0" applyFill="1" applyAlignment="1">
      <alignment horizontal="left" vertical="top"/>
    </xf>
    <xf numFmtId="0" fontId="0" fillId="17" borderId="0" xfId="0" applyFill="1" applyAlignment="1">
      <alignment vertical="top"/>
    </xf>
    <xf numFmtId="0" fontId="0" fillId="17" borderId="0" xfId="0" applyFill="1" applyAlignment="1">
      <alignment wrapText="1"/>
    </xf>
    <xf numFmtId="0" fontId="11" fillId="17" borderId="0" xfId="0" applyFont="1" applyFill="1" applyAlignment="1">
      <alignment vertical="top"/>
    </xf>
    <xf numFmtId="0" fontId="6" fillId="3" borderId="0" xfId="1" applyFont="1" applyFill="1" applyBorder="1" applyAlignment="1" applyProtection="1">
      <alignment horizontal="left" wrapText="1"/>
    </xf>
    <xf numFmtId="0" fontId="8" fillId="5" borderId="0" xfId="1" applyFont="1" applyFill="1" applyBorder="1" applyAlignment="1" applyProtection="1">
      <alignment horizontal="left" wrapText="1"/>
    </xf>
    <xf numFmtId="0" fontId="0" fillId="22" borderId="2" xfId="0" applyFill="1" applyBorder="1" applyAlignment="1" applyProtection="1">
      <alignment horizontal="center" vertical="center" wrapText="1"/>
    </xf>
    <xf numFmtId="0" fontId="14" fillId="2" borderId="0" xfId="1" applyFont="1" applyFill="1" applyBorder="1" applyAlignment="1" applyProtection="1">
      <alignment horizontal="left" wrapText="1"/>
    </xf>
    <xf numFmtId="0" fontId="16" fillId="2" borderId="0" xfId="1" applyFont="1" applyFill="1" applyBorder="1" applyAlignment="1" applyProtection="1">
      <alignment horizontal="right" wrapText="1"/>
    </xf>
    <xf numFmtId="0" fontId="5" fillId="2" borderId="0" xfId="1" applyFont="1" applyFill="1" applyBorder="1" applyAlignment="1" applyProtection="1">
      <alignment horizontal="right" wrapText="1"/>
    </xf>
    <xf numFmtId="0" fontId="5" fillId="18" borderId="0" xfId="1" applyFont="1" applyFill="1" applyBorder="1" applyAlignment="1" applyProtection="1">
      <alignment horizontal="right" wrapText="1"/>
    </xf>
    <xf numFmtId="0" fontId="5" fillId="2" borderId="0" xfId="1" applyFont="1" applyFill="1" applyBorder="1" applyAlignment="1" applyProtection="1">
      <alignment horizontal="right" vertical="center" wrapText="1"/>
    </xf>
    <xf numFmtId="0" fontId="7" fillId="0" borderId="7" xfId="1" applyNumberFormat="1" applyFont="1" applyBorder="1" applyAlignment="1" applyProtection="1">
      <alignment horizontal="center" vertical="center" wrapText="1"/>
      <protection locked="0"/>
    </xf>
    <xf numFmtId="0" fontId="7" fillId="0" borderId="5" xfId="1" applyNumberFormat="1" applyFont="1" applyBorder="1" applyAlignment="1" applyProtection="1">
      <alignment horizontal="center" vertical="center" wrapText="1"/>
      <protection locked="0"/>
    </xf>
    <xf numFmtId="0" fontId="7" fillId="0" borderId="5" xfId="1" applyNumberFormat="1" applyFont="1" applyBorder="1" applyAlignment="1" applyProtection="1">
      <alignment horizontal="left" vertical="center" wrapText="1"/>
      <protection locked="0"/>
    </xf>
    <xf numFmtId="0" fontId="0" fillId="5" borderId="0" xfId="0" applyFill="1" applyAlignment="1" applyProtection="1">
      <alignment horizontal="center"/>
    </xf>
    <xf numFmtId="0" fontId="8" fillId="5" borderId="0" xfId="1" applyFont="1" applyFill="1" applyBorder="1" applyAlignment="1" applyProtection="1">
      <alignment horizontal="center" wrapText="1"/>
    </xf>
    <xf numFmtId="0" fontId="0" fillId="0" borderId="0" xfId="0" applyAlignment="1" applyProtection="1">
      <alignment horizontal="center"/>
    </xf>
    <xf numFmtId="0" fontId="38" fillId="17" borderId="23" xfId="1" applyFont="1" applyFill="1" applyBorder="1" applyAlignment="1" applyProtection="1">
      <alignment horizontal="center" vertical="center"/>
    </xf>
    <xf numFmtId="14" fontId="7" fillId="0" borderId="5" xfId="1" applyNumberFormat="1" applyFont="1" applyBorder="1" applyAlignment="1" applyProtection="1">
      <alignment vertical="center" wrapText="1"/>
      <protection locked="0"/>
    </xf>
    <xf numFmtId="0" fontId="7" fillId="0" borderId="2" xfId="1" applyNumberFormat="1" applyFont="1" applyBorder="1" applyAlignment="1" applyProtection="1">
      <alignment vertical="center" wrapText="1"/>
      <protection locked="0"/>
    </xf>
    <xf numFmtId="0" fontId="42" fillId="3" borderId="0" xfId="1" applyFont="1" applyFill="1" applyBorder="1" applyAlignment="1" applyProtection="1">
      <alignment horizontal="left" wrapText="1"/>
    </xf>
    <xf numFmtId="0" fontId="43" fillId="2" borderId="0" xfId="1" applyFont="1" applyFill="1" applyBorder="1" applyAlignment="1" applyProtection="1">
      <alignment horizontal="right" wrapText="1"/>
    </xf>
    <xf numFmtId="0" fontId="7" fillId="0" borderId="23" xfId="1" applyNumberFormat="1" applyFont="1" applyBorder="1" applyAlignment="1" applyProtection="1">
      <alignment horizontal="left" vertical="center" wrapText="1"/>
      <protection locked="0"/>
    </xf>
    <xf numFmtId="0" fontId="43" fillId="2" borderId="0" xfId="1" applyFont="1" applyFill="1" applyBorder="1" applyAlignment="1" applyProtection="1">
      <alignment horizontal="center" vertical="top" wrapText="1"/>
    </xf>
    <xf numFmtId="0" fontId="44" fillId="3" borderId="0" xfId="1" applyFont="1" applyFill="1" applyBorder="1" applyAlignment="1" applyProtection="1">
      <alignment horizontal="center" wrapText="1"/>
    </xf>
    <xf numFmtId="0" fontId="44" fillId="2" borderId="0" xfId="1" applyFont="1" applyFill="1" applyBorder="1" applyAlignment="1" applyProtection="1">
      <alignment horizontal="center" wrapText="1"/>
    </xf>
    <xf numFmtId="0" fontId="21" fillId="2" borderId="0" xfId="1" applyFont="1" applyFill="1" applyBorder="1" applyAlignment="1" applyProtection="1">
      <alignment horizontal="center" vertical="top" wrapText="1"/>
    </xf>
    <xf numFmtId="0" fontId="41" fillId="2" borderId="0" xfId="1" applyFont="1" applyFill="1" applyBorder="1" applyAlignment="1" applyProtection="1">
      <alignment horizontal="center" wrapText="1"/>
    </xf>
    <xf numFmtId="0" fontId="43" fillId="2" borderId="0" xfId="1" applyFont="1" applyFill="1" applyBorder="1" applyAlignment="1" applyProtection="1">
      <alignment horizontal="right" vertical="top" wrapText="1"/>
    </xf>
    <xf numFmtId="0" fontId="21" fillId="2" borderId="0" xfId="1" applyFont="1" applyFill="1" applyBorder="1" applyAlignment="1" applyProtection="1">
      <alignment wrapText="1"/>
    </xf>
    <xf numFmtId="0" fontId="44" fillId="2" borderId="0" xfId="1" applyFont="1" applyFill="1" applyBorder="1" applyAlignment="1" applyProtection="1">
      <alignment horizontal="right" wrapText="1"/>
    </xf>
    <xf numFmtId="0" fontId="44" fillId="2" borderId="0" xfId="1" applyFont="1" applyFill="1" applyBorder="1" applyAlignment="1" applyProtection="1">
      <alignment horizontal="center" vertical="top" wrapText="1"/>
    </xf>
    <xf numFmtId="0" fontId="45" fillId="2" borderId="0" xfId="1" applyFont="1" applyFill="1" applyBorder="1" applyAlignment="1" applyProtection="1">
      <alignment horizontal="right" wrapText="1"/>
    </xf>
    <xf numFmtId="0" fontId="45" fillId="2" borderId="0" xfId="1" applyFont="1" applyFill="1" applyBorder="1" applyAlignment="1" applyProtection="1">
      <alignment horizontal="center" vertical="top" wrapText="1"/>
    </xf>
    <xf numFmtId="0" fontId="21" fillId="2" borderId="0" xfId="1" applyFont="1" applyFill="1" applyBorder="1" applyAlignment="1" applyProtection="1">
      <alignment horizontal="left" wrapText="1"/>
    </xf>
    <xf numFmtId="0" fontId="46" fillId="2" borderId="0" xfId="1" applyFont="1" applyFill="1" applyBorder="1" applyAlignment="1" applyProtection="1">
      <alignment horizontal="right" wrapText="1"/>
    </xf>
    <xf numFmtId="0" fontId="46" fillId="2" borderId="0" xfId="1" applyFont="1" applyFill="1" applyBorder="1" applyAlignment="1" applyProtection="1">
      <alignment horizontal="center" vertical="top" wrapText="1"/>
    </xf>
    <xf numFmtId="0" fontId="7" fillId="2" borderId="0" xfId="1" applyFont="1" applyFill="1" applyBorder="1" applyAlignment="1" applyProtection="1">
      <alignment horizontal="right" wrapText="1"/>
    </xf>
    <xf numFmtId="0" fontId="7" fillId="2" borderId="0" xfId="1" applyFont="1" applyFill="1" applyBorder="1" applyAlignment="1" applyProtection="1">
      <alignment horizontal="center" vertical="top" wrapText="1"/>
    </xf>
    <xf numFmtId="0" fontId="47" fillId="2" borderId="0" xfId="1" applyFont="1" applyFill="1" applyBorder="1" applyAlignment="1" applyProtection="1">
      <alignment horizontal="right" wrapText="1"/>
    </xf>
    <xf numFmtId="0" fontId="47" fillId="2" borderId="0" xfId="1" applyFont="1" applyFill="1" applyBorder="1" applyAlignment="1" applyProtection="1">
      <alignment horizontal="center" vertical="top" wrapText="1"/>
    </xf>
    <xf numFmtId="0" fontId="41" fillId="2" borderId="22" xfId="1" applyFont="1" applyFill="1" applyBorder="1" applyAlignment="1" applyProtection="1">
      <alignment wrapText="1"/>
    </xf>
    <xf numFmtId="0" fontId="41" fillId="2" borderId="0" xfId="1" applyFont="1" applyFill="1" applyBorder="1" applyAlignment="1" applyProtection="1">
      <alignment horizontal="left" wrapText="1"/>
    </xf>
    <xf numFmtId="0" fontId="43" fillId="2" borderId="0" xfId="1" applyFont="1" applyFill="1" applyBorder="1" applyAlignment="1" applyProtection="1">
      <alignment horizontal="right" vertical="center" wrapText="1"/>
    </xf>
    <xf numFmtId="0" fontId="7" fillId="0" borderId="6" xfId="1" applyFont="1" applyBorder="1" applyAlignment="1" applyProtection="1">
      <alignment horizontal="left" wrapText="1"/>
      <protection locked="0"/>
    </xf>
    <xf numFmtId="0" fontId="7" fillId="0" borderId="23" xfId="1" applyFont="1" applyBorder="1" applyAlignment="1" applyProtection="1">
      <alignment horizontal="left" wrapText="1"/>
      <protection locked="0"/>
    </xf>
    <xf numFmtId="0" fontId="7" fillId="0" borderId="5" xfId="1" applyFont="1" applyBorder="1" applyAlignment="1" applyProtection="1">
      <alignment horizontal="left" wrapText="1"/>
      <protection locked="0"/>
    </xf>
    <xf numFmtId="0" fontId="32" fillId="5" borderId="0" xfId="1" applyNumberFormat="1" applyFont="1" applyFill="1" applyBorder="1" applyAlignment="1" applyProtection="1">
      <alignment horizontal="center" vertical="center" wrapText="1"/>
    </xf>
    <xf numFmtId="0" fontId="0" fillId="17" borderId="0" xfId="0" applyFill="1" applyProtection="1"/>
    <xf numFmtId="0" fontId="31" fillId="26" borderId="0" xfId="0" applyFont="1" applyFill="1" applyAlignment="1" applyProtection="1">
      <alignment horizontal="center"/>
    </xf>
    <xf numFmtId="0" fontId="1" fillId="22" borderId="40" xfId="0" applyFont="1" applyFill="1" applyBorder="1" applyAlignment="1" applyProtection="1">
      <alignment vertical="center" wrapText="1"/>
    </xf>
    <xf numFmtId="0" fontId="1" fillId="22" borderId="39" xfId="0" applyFont="1" applyFill="1" applyBorder="1" applyAlignment="1" applyProtection="1">
      <alignment vertical="center" wrapText="1"/>
    </xf>
    <xf numFmtId="0" fontId="24" fillId="17" borderId="0" xfId="1" applyNumberFormat="1" applyFont="1" applyFill="1" applyBorder="1" applyAlignment="1" applyProtection="1">
      <alignment horizontal="center" vertical="center" wrapText="1"/>
    </xf>
    <xf numFmtId="0" fontId="31" fillId="16" borderId="0" xfId="0" applyFont="1" applyFill="1" applyAlignment="1" applyProtection="1">
      <alignment horizontal="center"/>
    </xf>
    <xf numFmtId="0" fontId="0" fillId="16" borderId="0" xfId="0" applyFill="1" applyProtection="1"/>
    <xf numFmtId="0" fontId="1" fillId="15" borderId="14" xfId="0" applyFont="1" applyFill="1" applyBorder="1" applyProtection="1"/>
    <xf numFmtId="0" fontId="1" fillId="15" borderId="16" xfId="0" applyFont="1" applyFill="1" applyBorder="1" applyProtection="1"/>
    <xf numFmtId="0" fontId="1" fillId="15" borderId="15" xfId="0" applyFont="1" applyFill="1" applyBorder="1" applyProtection="1"/>
    <xf numFmtId="0" fontId="1" fillId="15" borderId="14" xfId="0" applyFont="1" applyFill="1" applyBorder="1" applyAlignment="1" applyProtection="1">
      <alignment horizontal="left" vertical="center"/>
    </xf>
    <xf numFmtId="0" fontId="0" fillId="0" borderId="34" xfId="0" applyFont="1" applyBorder="1" applyAlignment="1" applyProtection="1">
      <alignment horizontal="left" vertical="center" wrapText="1"/>
    </xf>
    <xf numFmtId="0" fontId="0" fillId="0" borderId="31" xfId="0" applyFont="1" applyBorder="1" applyAlignment="1" applyProtection="1">
      <alignment horizontal="left" vertical="center" wrapText="1"/>
    </xf>
    <xf numFmtId="0" fontId="24" fillId="16" borderId="0" xfId="1" applyNumberFormat="1" applyFont="1" applyFill="1" applyBorder="1" applyAlignment="1" applyProtection="1">
      <alignment horizontal="center" vertical="center" wrapText="1"/>
    </xf>
    <xf numFmtId="0" fontId="0" fillId="0" borderId="32" xfId="0" applyFont="1" applyBorder="1" applyAlignment="1" applyProtection="1">
      <alignment horizontal="left" vertical="center" wrapText="1"/>
    </xf>
    <xf numFmtId="0" fontId="0" fillId="24" borderId="0" xfId="0" applyFill="1" applyProtection="1"/>
    <xf numFmtId="0" fontId="0" fillId="24" borderId="0" xfId="0" applyFill="1" applyBorder="1" applyProtection="1"/>
    <xf numFmtId="0" fontId="1" fillId="14" borderId="2" xfId="0" applyFont="1" applyFill="1" applyBorder="1" applyAlignment="1" applyProtection="1">
      <alignment vertical="center"/>
    </xf>
    <xf numFmtId="0" fontId="1" fillId="14" borderId="22" xfId="0" applyFont="1" applyFill="1" applyBorder="1" applyAlignment="1" applyProtection="1">
      <alignment vertical="center" wrapText="1"/>
    </xf>
    <xf numFmtId="0" fontId="1" fillId="14" borderId="23" xfId="0" applyFont="1" applyFill="1" applyBorder="1" applyAlignment="1" applyProtection="1">
      <alignment vertical="center"/>
    </xf>
    <xf numFmtId="0" fontId="1" fillId="14" borderId="14" xfId="0" applyFont="1" applyFill="1" applyBorder="1" applyAlignment="1" applyProtection="1">
      <alignment horizontal="left" vertical="center" wrapText="1"/>
    </xf>
    <xf numFmtId="0" fontId="1" fillId="14" borderId="16" xfId="0" applyFont="1" applyFill="1" applyBorder="1" applyAlignment="1" applyProtection="1">
      <alignment horizontal="left" wrapText="1"/>
    </xf>
    <xf numFmtId="0" fontId="1" fillId="14" borderId="15" xfId="0" applyFont="1" applyFill="1" applyBorder="1" applyAlignment="1" applyProtection="1">
      <alignment horizontal="left" vertical="center" wrapText="1"/>
    </xf>
    <xf numFmtId="0" fontId="0" fillId="0" borderId="36" xfId="0" applyFont="1" applyBorder="1" applyAlignment="1" applyProtection="1">
      <alignment horizontal="left" vertical="center"/>
    </xf>
    <xf numFmtId="0" fontId="0" fillId="0" borderId="31" xfId="0" applyFont="1" applyBorder="1" applyAlignment="1" applyProtection="1">
      <alignment horizontal="left" vertical="center"/>
    </xf>
    <xf numFmtId="0" fontId="0" fillId="0" borderId="32" xfId="0" applyFont="1" applyBorder="1" applyAlignment="1" applyProtection="1">
      <alignment horizontal="left" vertical="center"/>
    </xf>
    <xf numFmtId="0" fontId="1" fillId="14" borderId="2" xfId="0" applyFont="1" applyFill="1" applyBorder="1" applyAlignment="1" applyProtection="1">
      <alignment horizontal="left" vertical="center"/>
    </xf>
    <xf numFmtId="0" fontId="1" fillId="14" borderId="22" xfId="0" applyFont="1" applyFill="1" applyBorder="1" applyProtection="1"/>
    <xf numFmtId="0" fontId="1" fillId="14" borderId="23" xfId="0" applyFont="1" applyFill="1" applyBorder="1" applyProtection="1"/>
    <xf numFmtId="0" fontId="0" fillId="0" borderId="34"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23" borderId="0" xfId="0" applyFill="1" applyProtection="1"/>
    <xf numFmtId="0" fontId="0" fillId="23" borderId="0" xfId="0" applyFill="1" applyBorder="1" applyProtection="1"/>
    <xf numFmtId="0" fontId="1" fillId="21" borderId="2" xfId="0" applyFont="1" applyFill="1" applyBorder="1" applyAlignment="1" applyProtection="1">
      <alignment horizontal="left" vertical="center"/>
    </xf>
    <xf numFmtId="0" fontId="1" fillId="21" borderId="22" xfId="0" applyFont="1" applyFill="1" applyBorder="1" applyProtection="1"/>
    <xf numFmtId="0" fontId="1" fillId="21" borderId="23" xfId="0" applyFont="1" applyFill="1" applyBorder="1" applyProtection="1"/>
    <xf numFmtId="0" fontId="0" fillId="0" borderId="36" xfId="0" applyFont="1" applyFill="1" applyBorder="1" applyAlignment="1" applyProtection="1">
      <alignment horizontal="left" vertical="center" wrapText="1"/>
    </xf>
    <xf numFmtId="0" fontId="1" fillId="21" borderId="2" xfId="0" applyFont="1" applyFill="1" applyBorder="1" applyProtection="1"/>
    <xf numFmtId="0" fontId="0" fillId="0" borderId="37" xfId="0" applyFont="1" applyBorder="1" applyAlignment="1" applyProtection="1">
      <alignment horizontal="left" vertical="center" wrapText="1"/>
    </xf>
    <xf numFmtId="0" fontId="0" fillId="0" borderId="3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13" fillId="5" borderId="0" xfId="3" applyFill="1" applyBorder="1" applyProtection="1"/>
    <xf numFmtId="0" fontId="0" fillId="5" borderId="0" xfId="0" applyFill="1" applyBorder="1" applyProtection="1"/>
    <xf numFmtId="0" fontId="28" fillId="5" borderId="0" xfId="0" applyFont="1" applyFill="1" applyBorder="1" applyAlignment="1" applyProtection="1">
      <alignment vertical="center"/>
    </xf>
    <xf numFmtId="0" fontId="28" fillId="5" borderId="0" xfId="0" applyFont="1" applyFill="1" applyBorder="1" applyAlignment="1" applyProtection="1">
      <alignment horizontal="center" vertical="top"/>
    </xf>
    <xf numFmtId="0" fontId="41" fillId="20" borderId="5" xfId="1" applyNumberFormat="1" applyFont="1" applyFill="1" applyBorder="1" applyAlignment="1" applyProtection="1">
      <alignment horizontal="center" vertical="center" wrapText="1"/>
    </xf>
    <xf numFmtId="0" fontId="41" fillId="25" borderId="5" xfId="1" applyNumberFormat="1" applyFont="1" applyFill="1" applyBorder="1" applyAlignment="1" applyProtection="1">
      <alignment horizontal="center" vertical="center" wrapText="1"/>
    </xf>
    <xf numFmtId="0" fontId="35" fillId="5" borderId="0" xfId="3" applyNumberFormat="1" applyFont="1" applyFill="1" applyBorder="1" applyAlignment="1" applyProtection="1">
      <alignment horizontal="center" vertical="center" wrapText="1"/>
    </xf>
    <xf numFmtId="0" fontId="7" fillId="0" borderId="2" xfId="1" applyNumberFormat="1" applyFont="1" applyBorder="1" applyAlignment="1" applyProtection="1">
      <alignment horizontal="right" vertical="center" wrapText="1"/>
    </xf>
    <xf numFmtId="0" fontId="28" fillId="5" borderId="0" xfId="0" applyFont="1" applyFill="1" applyAlignment="1" applyProtection="1">
      <alignment vertical="center"/>
    </xf>
    <xf numFmtId="0" fontId="28" fillId="5" borderId="0" xfId="0" applyFont="1" applyFill="1" applyAlignment="1" applyProtection="1">
      <alignment horizontal="center" vertical="top"/>
    </xf>
    <xf numFmtId="0" fontId="28" fillId="0" borderId="0" xfId="0" applyFont="1" applyAlignment="1" applyProtection="1">
      <alignment vertical="center"/>
    </xf>
    <xf numFmtId="0" fontId="28" fillId="0" borderId="0" xfId="0" applyFont="1" applyAlignment="1" applyProtection="1">
      <alignment horizontal="center" vertical="top"/>
    </xf>
    <xf numFmtId="0" fontId="28" fillId="5" borderId="0" xfId="0" applyFont="1" applyFill="1" applyProtection="1"/>
    <xf numFmtId="0" fontId="0" fillId="0" borderId="0" xfId="0" applyAlignment="1" applyProtection="1">
      <alignment vertical="center"/>
    </xf>
    <xf numFmtId="0" fontId="25" fillId="0" borderId="0" xfId="0" applyFont="1" applyProtection="1"/>
    <xf numFmtId="0" fontId="25" fillId="5" borderId="0" xfId="0" applyFont="1" applyFill="1" applyProtection="1"/>
    <xf numFmtId="0" fontId="1" fillId="6" borderId="0" xfId="0" applyFont="1" applyFill="1" applyBorder="1" applyAlignment="1" applyProtection="1">
      <alignment horizontal="left" vertical="center" wrapText="1"/>
    </xf>
    <xf numFmtId="0" fontId="7" fillId="0" borderId="5" xfId="1" applyNumberFormat="1" applyFont="1" applyBorder="1" applyAlignment="1" applyProtection="1">
      <alignment horizontal="right" vertical="center" wrapText="1"/>
    </xf>
    <xf numFmtId="0" fontId="0" fillId="10" borderId="0" xfId="0" applyFill="1" applyBorder="1" applyAlignment="1" applyProtection="1">
      <alignment horizontal="center" vertical="center"/>
    </xf>
    <xf numFmtId="0" fontId="28" fillId="10" borderId="0" xfId="0" applyFont="1" applyFill="1" applyBorder="1" applyAlignment="1" applyProtection="1">
      <alignment horizontal="right" vertical="center" wrapText="1"/>
    </xf>
    <xf numFmtId="0" fontId="0" fillId="5" borderId="0" xfId="0" applyFill="1" applyAlignment="1" applyProtection="1">
      <alignment wrapText="1"/>
    </xf>
    <xf numFmtId="0" fontId="0" fillId="5" borderId="0" xfId="0" applyFill="1" applyAlignment="1" applyProtection="1">
      <alignment vertical="center"/>
    </xf>
    <xf numFmtId="0" fontId="0" fillId="0" borderId="0" xfId="0" applyBorder="1" applyProtection="1"/>
    <xf numFmtId="0" fontId="28" fillId="0" borderId="0" xfId="0" applyFont="1" applyProtection="1"/>
    <xf numFmtId="0" fontId="0" fillId="12" borderId="17" xfId="0" applyFill="1" applyBorder="1" applyAlignment="1" applyProtection="1">
      <alignment vertical="center"/>
    </xf>
    <xf numFmtId="0" fontId="0" fillId="12" borderId="18" xfId="0" applyFill="1" applyBorder="1" applyAlignment="1" applyProtection="1">
      <alignment vertical="center"/>
    </xf>
    <xf numFmtId="0" fontId="0" fillId="12" borderId="9" xfId="0" applyFill="1" applyBorder="1" applyProtection="1"/>
    <xf numFmtId="0" fontId="7" fillId="27" borderId="14" xfId="1" applyFont="1" applyFill="1" applyBorder="1" applyAlignment="1" applyProtection="1">
      <alignment horizontal="right" wrapText="1"/>
    </xf>
    <xf numFmtId="0" fontId="7" fillId="27" borderId="45" xfId="1" applyFont="1" applyFill="1" applyBorder="1" applyAlignment="1" applyProtection="1">
      <alignment horizontal="right" wrapText="1"/>
    </xf>
    <xf numFmtId="0" fontId="7" fillId="27" borderId="39" xfId="1" applyFont="1" applyFill="1" applyBorder="1" applyAlignment="1" applyProtection="1">
      <alignment horizontal="right" wrapText="1"/>
    </xf>
    <xf numFmtId="0" fontId="0" fillId="12" borderId="0" xfId="0" applyFill="1" applyBorder="1" applyAlignment="1" applyProtection="1">
      <alignment vertical="center"/>
    </xf>
    <xf numFmtId="0" fontId="7" fillId="17" borderId="5" xfId="1" applyNumberFormat="1" applyFont="1" applyFill="1" applyBorder="1" applyAlignment="1" applyProtection="1">
      <alignment horizontal="center" vertical="center" wrapText="1"/>
      <protection locked="0"/>
    </xf>
    <xf numFmtId="0" fontId="39" fillId="28" borderId="0" xfId="1" applyFont="1" applyFill="1" applyBorder="1" applyAlignment="1" applyProtection="1">
      <alignment horizontal="left" wrapText="1"/>
    </xf>
    <xf numFmtId="0" fontId="41" fillId="2" borderId="22" xfId="1" applyFont="1" applyFill="1" applyBorder="1" applyAlignment="1" applyProtection="1">
      <alignment horizontal="center" wrapText="1"/>
    </xf>
    <xf numFmtId="0" fontId="7" fillId="0" borderId="2" xfId="1" applyNumberFormat="1" applyFont="1" applyBorder="1" applyAlignment="1" applyProtection="1">
      <alignment horizontal="center" vertical="center" wrapText="1"/>
      <protection locked="0"/>
    </xf>
    <xf numFmtId="0" fontId="7" fillId="0" borderId="22" xfId="1" applyFont="1" applyBorder="1" applyAlignment="1" applyProtection="1">
      <alignment horizontal="left" wrapText="1"/>
      <protection locked="0"/>
    </xf>
    <xf numFmtId="0" fontId="7" fillId="17" borderId="45" xfId="1" applyNumberFormat="1" applyFont="1" applyFill="1" applyBorder="1" applyAlignment="1" applyProtection="1">
      <alignment horizontal="center" vertical="center" wrapText="1"/>
    </xf>
    <xf numFmtId="0" fontId="7" fillId="0" borderId="5" xfId="1" applyNumberFormat="1" applyFont="1" applyBorder="1" applyAlignment="1" applyProtection="1">
      <alignment horizontal="right" vertical="top" wrapText="1"/>
    </xf>
    <xf numFmtId="0" fontId="11" fillId="5" borderId="0" xfId="0" applyFont="1" applyFill="1" applyBorder="1" applyAlignment="1" applyProtection="1">
      <alignment vertical="center"/>
    </xf>
    <xf numFmtId="0" fontId="11" fillId="0" borderId="0" xfId="0" applyFont="1" applyBorder="1" applyAlignment="1" applyProtection="1">
      <alignment vertical="center"/>
    </xf>
    <xf numFmtId="0" fontId="33" fillId="0" borderId="0" xfId="1" applyFont="1" applyFill="1" applyBorder="1" applyAlignment="1" applyProtection="1">
      <alignment horizontal="left" vertical="center" wrapText="1"/>
    </xf>
    <xf numFmtId="0" fontId="39" fillId="2" borderId="0" xfId="1" applyFont="1" applyFill="1" applyBorder="1" applyAlignment="1" applyProtection="1">
      <alignment vertical="center" wrapText="1"/>
    </xf>
    <xf numFmtId="0" fontId="39" fillId="2" borderId="0" xfId="1" applyFont="1" applyFill="1" applyBorder="1" applyAlignment="1" applyProtection="1">
      <alignment horizontal="left" vertical="center" wrapText="1"/>
    </xf>
    <xf numFmtId="0" fontId="41" fillId="2" borderId="22" xfId="1" applyFont="1" applyFill="1" applyBorder="1" applyAlignment="1" applyProtection="1">
      <alignment horizontal="center" vertical="center" wrapText="1"/>
    </xf>
    <xf numFmtId="0" fontId="39" fillId="28" borderId="0" xfId="1" applyFont="1" applyFill="1" applyBorder="1" applyAlignment="1" applyProtection="1">
      <alignment horizontal="left" vertical="center" wrapText="1"/>
    </xf>
    <xf numFmtId="0" fontId="11" fillId="0" borderId="0" xfId="0" applyFont="1" applyAlignment="1" applyProtection="1">
      <alignment vertical="center"/>
    </xf>
    <xf numFmtId="0" fontId="0" fillId="0" borderId="45" xfId="0" applyBorder="1" applyAlignment="1" applyProtection="1">
      <alignment vertical="center"/>
    </xf>
    <xf numFmtId="0" fontId="40" fillId="0" borderId="0" xfId="1" applyFont="1" applyBorder="1" applyAlignment="1" applyProtection="1">
      <alignment horizontal="center" vertical="center" wrapText="1"/>
    </xf>
    <xf numFmtId="0" fontId="11" fillId="5" borderId="0" xfId="0" applyFont="1" applyFill="1" applyAlignment="1" applyProtection="1">
      <alignment vertical="center"/>
    </xf>
    <xf numFmtId="0" fontId="43" fillId="2" borderId="0" xfId="1" applyFont="1" applyFill="1" applyBorder="1" applyAlignment="1" applyProtection="1">
      <alignment horizontal="right" wrapText="1"/>
    </xf>
    <xf numFmtId="0" fontId="0" fillId="17" borderId="52" xfId="0" applyFill="1" applyBorder="1" applyAlignment="1">
      <alignment horizontal="center" vertical="top"/>
    </xf>
    <xf numFmtId="0" fontId="0" fillId="17" borderId="53" xfId="0" applyFill="1" applyBorder="1" applyAlignment="1">
      <alignment wrapText="1"/>
    </xf>
    <xf numFmtId="0" fontId="0" fillId="17" borderId="49" xfId="0" applyFill="1" applyBorder="1" applyAlignment="1">
      <alignment wrapText="1"/>
    </xf>
    <xf numFmtId="0" fontId="11" fillId="17" borderId="0" xfId="2" applyFont="1" applyFill="1" applyAlignment="1" applyProtection="1">
      <alignment vertical="center"/>
    </xf>
    <xf numFmtId="0" fontId="5" fillId="28" borderId="0" xfId="1" applyFont="1" applyFill="1" applyBorder="1" applyAlignment="1" applyProtection="1">
      <alignment horizontal="right" vertical="center" wrapText="1"/>
    </xf>
    <xf numFmtId="0" fontId="16" fillId="28" borderId="0" xfId="1" applyFont="1" applyFill="1" applyBorder="1" applyAlignment="1" applyProtection="1">
      <alignment horizontal="left" vertical="center" wrapText="1"/>
    </xf>
    <xf numFmtId="0" fontId="0" fillId="17" borderId="0" xfId="0" applyFill="1"/>
    <xf numFmtId="0" fontId="0" fillId="0" borderId="0" xfId="0" applyAlignment="1" applyProtection="1"/>
    <xf numFmtId="0" fontId="7" fillId="27" borderId="0" xfId="1" applyFont="1" applyFill="1" applyBorder="1" applyAlignment="1" applyProtection="1">
      <alignment horizontal="left" vertical="center" wrapText="1"/>
    </xf>
    <xf numFmtId="0" fontId="7" fillId="27" borderId="45" xfId="1" applyFont="1" applyFill="1" applyBorder="1" applyAlignment="1">
      <alignment horizontal="right" wrapText="1"/>
    </xf>
    <xf numFmtId="0" fontId="7" fillId="27" borderId="0" xfId="1" applyFont="1" applyFill="1" applyBorder="1" applyAlignment="1">
      <alignment horizontal="left" vertical="center" wrapText="1"/>
    </xf>
    <xf numFmtId="0" fontId="46" fillId="27" borderId="45" xfId="1" applyFont="1" applyFill="1" applyBorder="1" applyAlignment="1">
      <alignment horizontal="right" wrapText="1"/>
    </xf>
    <xf numFmtId="0" fontId="10" fillId="0" borderId="3" xfId="1" applyNumberFormat="1" applyFont="1" applyBorder="1" applyAlignment="1" applyProtection="1">
      <alignment horizontal="center" vertical="center" wrapText="1"/>
      <protection locked="0"/>
    </xf>
    <xf numFmtId="0" fontId="5" fillId="0" borderId="25" xfId="0" applyFont="1" applyBorder="1" applyAlignment="1" applyProtection="1">
      <alignment wrapText="1"/>
      <protection locked="0"/>
    </xf>
    <xf numFmtId="0" fontId="46" fillId="27" borderId="4" xfId="1" applyFont="1" applyFill="1" applyBorder="1" applyAlignment="1">
      <alignment horizontal="right" wrapText="1"/>
    </xf>
    <xf numFmtId="0" fontId="7" fillId="27" borderId="16" xfId="1" applyFont="1" applyFill="1" applyBorder="1" applyAlignment="1" applyProtection="1">
      <alignment horizontal="left" vertical="center" wrapText="1"/>
    </xf>
    <xf numFmtId="0" fontId="15" fillId="0" borderId="3" xfId="0" applyFont="1" applyFill="1" applyBorder="1" applyAlignment="1" applyProtection="1">
      <alignment horizontal="center" wrapText="1"/>
      <protection locked="0"/>
    </xf>
    <xf numFmtId="0" fontId="15" fillId="0" borderId="3" xfId="0" applyFont="1" applyBorder="1" applyAlignment="1" applyProtection="1">
      <alignment horizontal="center" wrapText="1"/>
      <protection locked="0"/>
    </xf>
    <xf numFmtId="0" fontId="7" fillId="27" borderId="26" xfId="1" applyFont="1" applyFill="1" applyBorder="1" applyAlignment="1" applyProtection="1">
      <alignment horizontal="left" vertical="center" wrapText="1"/>
    </xf>
    <xf numFmtId="10" fontId="15" fillId="0" borderId="3" xfId="0" applyNumberFormat="1" applyFont="1" applyBorder="1" applyAlignment="1" applyProtection="1">
      <alignment horizontal="center" wrapText="1"/>
      <protection locked="0"/>
    </xf>
    <xf numFmtId="0" fontId="2" fillId="0" borderId="0" xfId="1"/>
    <xf numFmtId="0" fontId="22" fillId="13" borderId="0" xfId="5"/>
    <xf numFmtId="0" fontId="48" fillId="17" borderId="0" xfId="0" applyFont="1" applyFill="1" applyAlignment="1">
      <alignment vertical="top"/>
    </xf>
    <xf numFmtId="49" fontId="49" fillId="29" borderId="0" xfId="1" applyNumberFormat="1" applyFont="1" applyFill="1" applyBorder="1" applyAlignment="1">
      <alignment horizontal="center" vertical="center" wrapText="1"/>
    </xf>
    <xf numFmtId="0" fontId="5" fillId="2" borderId="0" xfId="1" applyFont="1" applyFill="1" applyBorder="1" applyAlignment="1" applyProtection="1">
      <alignment horizontal="right" wrapText="1"/>
    </xf>
    <xf numFmtId="0" fontId="26" fillId="17" borderId="5" xfId="2" applyNumberFormat="1" applyFont="1" applyFill="1" applyBorder="1" applyAlignment="1" applyProtection="1">
      <alignment horizontal="center" vertical="center" wrapText="1"/>
      <protection locked="0"/>
    </xf>
    <xf numFmtId="0" fontId="16" fillId="2" borderId="0" xfId="1" applyFont="1" applyFill="1" applyBorder="1" applyAlignment="1" applyProtection="1">
      <alignment horizontal="center" vertical="center" wrapText="1"/>
    </xf>
    <xf numFmtId="0" fontId="16" fillId="3" borderId="0" xfId="1" applyFont="1" applyFill="1" applyBorder="1" applyAlignment="1" applyProtection="1">
      <alignment horizontal="center" wrapText="1"/>
    </xf>
    <xf numFmtId="0" fontId="41" fillId="2" borderId="0" xfId="1" applyFont="1" applyFill="1" applyBorder="1" applyAlignment="1" applyProtection="1">
      <alignment wrapText="1"/>
    </xf>
    <xf numFmtId="0" fontId="54" fillId="3" borderId="0" xfId="1" applyFont="1" applyFill="1" applyBorder="1" applyAlignment="1" applyProtection="1">
      <alignment horizontal="center" vertical="center" wrapText="1"/>
    </xf>
    <xf numFmtId="0" fontId="16" fillId="2" borderId="0" xfId="1" applyFont="1" applyFill="1" applyBorder="1" applyAlignment="1" applyProtection="1">
      <alignment horizontal="center" wrapText="1"/>
    </xf>
    <xf numFmtId="0" fontId="55" fillId="17" borderId="4" xfId="6" applyFill="1" applyBorder="1" applyAlignment="1">
      <alignment vertical="top" wrapText="1"/>
    </xf>
    <xf numFmtId="0" fontId="55" fillId="17" borderId="4" xfId="6" applyFill="1" applyBorder="1" applyAlignment="1">
      <alignment wrapText="1"/>
    </xf>
    <xf numFmtId="0" fontId="7" fillId="17" borderId="5" xfId="2" applyNumberFormat="1" applyFont="1" applyFill="1" applyBorder="1" applyAlignment="1" applyProtection="1">
      <alignment horizontal="center" vertical="center" wrapText="1"/>
      <protection locked="0"/>
    </xf>
    <xf numFmtId="14" fontId="0" fillId="0" borderId="0" xfId="0" applyNumberFormat="1"/>
    <xf numFmtId="0" fontId="55" fillId="17" borderId="21" xfId="6" applyFill="1" applyBorder="1" applyAlignment="1">
      <alignment wrapText="1"/>
    </xf>
    <xf numFmtId="14" fontId="7" fillId="0" borderId="5" xfId="1" applyNumberFormat="1" applyFont="1" applyBorder="1" applyAlignment="1" applyProtection="1">
      <alignment horizontal="center" vertical="center" wrapText="1"/>
      <protection locked="0"/>
    </xf>
    <xf numFmtId="49" fontId="0" fillId="0" borderId="0" xfId="0" applyNumberFormat="1" applyAlignment="1">
      <alignment vertical="top"/>
    </xf>
    <xf numFmtId="0" fontId="14" fillId="0" borderId="0" xfId="1" applyFont="1" applyFill="1" applyBorder="1" applyAlignment="1" applyProtection="1">
      <alignment horizontal="left" wrapText="1"/>
    </xf>
    <xf numFmtId="0" fontId="0" fillId="0" borderId="28" xfId="0" applyBorder="1" applyAlignment="1" applyProtection="1">
      <alignment wrapText="1"/>
      <protection locked="0"/>
    </xf>
    <xf numFmtId="0" fontId="0" fillId="0" borderId="25" xfId="0" applyBorder="1" applyAlignment="1" applyProtection="1">
      <alignment wrapText="1"/>
      <protection locked="0"/>
    </xf>
    <xf numFmtId="0" fontId="0" fillId="0" borderId="27" xfId="0" applyBorder="1" applyAlignment="1" applyProtection="1">
      <alignment wrapText="1"/>
      <protection locked="0"/>
    </xf>
    <xf numFmtId="0" fontId="0" fillId="0" borderId="29" xfId="0" applyBorder="1" applyAlignment="1" applyProtection="1">
      <alignment wrapText="1"/>
      <protection locked="0"/>
    </xf>
    <xf numFmtId="0" fontId="0" fillId="0" borderId="28"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30" xfId="0" applyBorder="1" applyAlignment="1" applyProtection="1">
      <alignment wrapText="1"/>
      <protection locked="0"/>
    </xf>
    <xf numFmtId="0" fontId="0" fillId="0" borderId="33" xfId="0" applyBorder="1" applyAlignment="1" applyProtection="1">
      <alignment wrapText="1"/>
      <protection locked="0"/>
    </xf>
    <xf numFmtId="0" fontId="0" fillId="17" borderId="0" xfId="0" applyFill="1" applyAlignment="1">
      <alignment horizontal="left"/>
    </xf>
    <xf numFmtId="0" fontId="0" fillId="17" borderId="0" xfId="0" applyFill="1" applyAlignment="1">
      <alignment horizontal="left" vertical="center" wrapText="1"/>
    </xf>
    <xf numFmtId="0" fontId="37" fillId="17" borderId="0" xfId="0" applyFont="1" applyFill="1" applyAlignment="1">
      <alignment horizontal="left" vertical="center"/>
    </xf>
    <xf numFmtId="0" fontId="0" fillId="17" borderId="0" xfId="0" applyFill="1" applyAlignment="1">
      <alignment horizontal="left" vertical="top"/>
    </xf>
    <xf numFmtId="0" fontId="0" fillId="17" borderId="0" xfId="0" applyFill="1" applyAlignment="1">
      <alignment horizontal="center"/>
    </xf>
    <xf numFmtId="0" fontId="6" fillId="3" borderId="0" xfId="1" applyFont="1" applyFill="1" applyBorder="1" applyAlignment="1" applyProtection="1">
      <alignment horizontal="left" wrapText="1"/>
    </xf>
    <xf numFmtId="0" fontId="8" fillId="5" borderId="0" xfId="1" applyFont="1" applyFill="1" applyBorder="1" applyAlignment="1" applyProtection="1">
      <alignment horizontal="left" wrapText="1"/>
    </xf>
    <xf numFmtId="0" fontId="8" fillId="5" borderId="0" xfId="1" applyFont="1" applyFill="1" applyAlignment="1" applyProtection="1">
      <alignment horizontal="left" wrapText="1"/>
    </xf>
    <xf numFmtId="0" fontId="3" fillId="0" borderId="2" xfId="1" applyFont="1" applyBorder="1" applyAlignment="1" applyProtection="1">
      <alignment horizontal="center" vertical="center"/>
    </xf>
    <xf numFmtId="0" fontId="3" fillId="0" borderId="23" xfId="1" applyFont="1" applyBorder="1" applyAlignment="1" applyProtection="1">
      <alignment horizontal="center" vertical="center"/>
    </xf>
    <xf numFmtId="0" fontId="0" fillId="0" borderId="0" xfId="0" applyAlignment="1" applyProtection="1">
      <alignment horizontal="center"/>
    </xf>
    <xf numFmtId="0" fontId="0" fillId="0" borderId="14"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39" xfId="0" applyFont="1" applyBorder="1" applyAlignment="1" applyProtection="1">
      <alignment horizontal="left" vertical="center" wrapText="1"/>
    </xf>
    <xf numFmtId="0" fontId="0" fillId="0" borderId="47"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29" fillId="24" borderId="26" xfId="0" applyFont="1" applyFill="1" applyBorder="1" applyAlignment="1" applyProtection="1">
      <alignment horizontal="center" wrapText="1"/>
    </xf>
    <xf numFmtId="0" fontId="29" fillId="24" borderId="26" xfId="0" applyFont="1" applyFill="1" applyBorder="1" applyAlignment="1" applyProtection="1">
      <alignment horizontal="center"/>
    </xf>
    <xf numFmtId="0" fontId="0" fillId="0" borderId="3" xfId="0" applyBorder="1" applyAlignment="1" applyProtection="1">
      <alignment horizontal="center" vertical="center" wrapText="1"/>
      <protection locked="0"/>
    </xf>
    <xf numFmtId="0" fontId="0" fillId="0" borderId="30" xfId="0" applyBorder="1" applyAlignment="1" applyProtection="1">
      <alignment horizontal="center" wrapText="1"/>
      <protection locked="0"/>
    </xf>
    <xf numFmtId="0" fontId="0" fillId="0" borderId="29" xfId="0" applyBorder="1" applyAlignment="1" applyProtection="1">
      <alignment horizontal="center" wrapText="1"/>
      <protection locked="0"/>
    </xf>
    <xf numFmtId="0" fontId="31" fillId="23" borderId="0" xfId="0" applyFont="1" applyFill="1" applyAlignment="1" applyProtection="1">
      <alignment horizontal="center"/>
    </xf>
    <xf numFmtId="0" fontId="29" fillId="23" borderId="26" xfId="0" applyFont="1" applyFill="1" applyBorder="1" applyAlignment="1" applyProtection="1">
      <alignment horizontal="center" wrapText="1"/>
    </xf>
    <xf numFmtId="0" fontId="29" fillId="23" borderId="26" xfId="0" applyFont="1" applyFill="1" applyBorder="1" applyAlignment="1" applyProtection="1">
      <alignment horizontal="center"/>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5" xfId="0" applyBorder="1" applyAlignment="1" applyProtection="1">
      <alignment horizontal="left" vertical="center" wrapText="1"/>
      <protection locked="0"/>
    </xf>
    <xf numFmtId="0" fontId="0" fillId="0" borderId="31" xfId="0" applyFont="1" applyBorder="1" applyAlignment="1" applyProtection="1">
      <alignment horizontal="left" vertical="center" wrapText="1"/>
    </xf>
    <xf numFmtId="0" fontId="30" fillId="17" borderId="0" xfId="0" applyFont="1" applyFill="1" applyAlignment="1" applyProtection="1">
      <alignment horizontal="center"/>
    </xf>
    <xf numFmtId="0" fontId="0" fillId="0" borderId="31" xfId="0" applyFont="1" applyFill="1" applyBorder="1" applyAlignment="1" applyProtection="1">
      <alignment horizontal="left" vertical="center" wrapText="1"/>
    </xf>
    <xf numFmtId="0" fontId="0" fillId="0" borderId="32" xfId="0" applyFont="1" applyFill="1" applyBorder="1" applyAlignment="1" applyProtection="1">
      <alignment horizontal="left" vertical="center" wrapText="1"/>
    </xf>
    <xf numFmtId="0" fontId="0" fillId="0" borderId="30" xfId="0" applyBorder="1" applyAlignment="1" applyProtection="1">
      <alignment horizontal="left" wrapText="1"/>
      <protection locked="0"/>
    </xf>
    <xf numFmtId="0" fontId="0" fillId="0" borderId="33" xfId="0" applyBorder="1" applyAlignment="1" applyProtection="1">
      <alignment horizontal="left" wrapText="1"/>
      <protection locked="0"/>
    </xf>
    <xf numFmtId="0" fontId="0" fillId="0" borderId="13" xfId="0" applyBorder="1" applyAlignment="1" applyProtection="1">
      <alignment horizontal="center" vertical="center" wrapText="1"/>
      <protection locked="0"/>
    </xf>
    <xf numFmtId="0" fontId="31" fillId="16" borderId="0" xfId="0" applyFont="1" applyFill="1" applyAlignment="1" applyProtection="1">
      <alignment horizontal="center"/>
    </xf>
    <xf numFmtId="0" fontId="29" fillId="16" borderId="26" xfId="0" applyFont="1" applyFill="1" applyBorder="1" applyAlignment="1" applyProtection="1">
      <alignment horizontal="center" wrapText="1"/>
    </xf>
    <xf numFmtId="0" fontId="29" fillId="16" borderId="26" xfId="0" applyFont="1" applyFill="1" applyBorder="1" applyAlignment="1" applyProtection="1">
      <alignment horizontal="center"/>
    </xf>
    <xf numFmtId="0" fontId="0" fillId="0" borderId="58"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31" fillId="24" borderId="0" xfId="0" applyFont="1" applyFill="1" applyAlignment="1" applyProtection="1">
      <alignment horizontal="center"/>
    </xf>
    <xf numFmtId="0" fontId="29" fillId="16" borderId="26" xfId="0" applyFont="1" applyFill="1" applyBorder="1" applyAlignment="1" applyProtection="1">
      <alignment horizontal="left" wrapText="1"/>
    </xf>
    <xf numFmtId="0" fontId="29" fillId="16" borderId="26" xfId="0" applyFont="1" applyFill="1" applyBorder="1" applyAlignment="1" applyProtection="1">
      <alignment horizontal="left"/>
    </xf>
    <xf numFmtId="0" fontId="0" fillId="0" borderId="15"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31" fillId="17" borderId="6" xfId="0" applyFont="1" applyFill="1" applyBorder="1" applyAlignment="1" applyProtection="1">
      <alignment horizontal="center" vertical="center"/>
      <protection locked="0"/>
    </xf>
    <xf numFmtId="0" fontId="31" fillId="17" borderId="7" xfId="0" applyFont="1" applyFill="1" applyBorder="1" applyAlignment="1" applyProtection="1">
      <alignment horizontal="center" vertical="center"/>
      <protection locked="0"/>
    </xf>
    <xf numFmtId="0" fontId="29" fillId="26" borderId="26" xfId="0" applyFont="1" applyFill="1" applyBorder="1" applyAlignment="1" applyProtection="1">
      <alignment horizontal="left" wrapText="1"/>
    </xf>
    <xf numFmtId="0" fontId="29" fillId="26" borderId="26" xfId="0" applyFont="1" applyFill="1" applyBorder="1" applyAlignment="1" applyProtection="1">
      <alignment horizontal="left"/>
    </xf>
    <xf numFmtId="0" fontId="0" fillId="22" borderId="41" xfId="0" applyFont="1" applyFill="1" applyBorder="1" applyAlignment="1" applyProtection="1">
      <alignment horizontal="left" vertical="center" wrapText="1"/>
    </xf>
    <xf numFmtId="0" fontId="0" fillId="22" borderId="42" xfId="0" applyFont="1" applyFill="1" applyBorder="1" applyAlignment="1" applyProtection="1">
      <alignment horizontal="left" vertical="center" wrapText="1"/>
    </xf>
    <xf numFmtId="0" fontId="0" fillId="22" borderId="43" xfId="0" applyFont="1" applyFill="1" applyBorder="1" applyAlignment="1" applyProtection="1">
      <alignment horizontal="left" vertical="center" wrapText="1"/>
    </xf>
    <xf numFmtId="0" fontId="0" fillId="22" borderId="44" xfId="0" applyFont="1" applyFill="1" applyBorder="1" applyAlignment="1" applyProtection="1">
      <alignment horizontal="left" vertical="center" wrapText="1"/>
    </xf>
    <xf numFmtId="0" fontId="41" fillId="2" borderId="22" xfId="1" applyFont="1" applyFill="1" applyBorder="1" applyAlignment="1" applyProtection="1">
      <alignment horizontal="center" wrapText="1"/>
    </xf>
    <xf numFmtId="0" fontId="7" fillId="0" borderId="2" xfId="1" applyNumberFormat="1" applyFont="1" applyBorder="1" applyAlignment="1" applyProtection="1">
      <alignment horizontal="center" vertical="center" wrapText="1"/>
      <protection locked="0"/>
    </xf>
    <xf numFmtId="0" fontId="7" fillId="0" borderId="23" xfId="1" applyNumberFormat="1" applyFont="1" applyBorder="1" applyAlignment="1" applyProtection="1">
      <alignment horizontal="center" vertical="center" wrapText="1"/>
      <protection locked="0"/>
    </xf>
    <xf numFmtId="0" fontId="43" fillId="2" borderId="0" xfId="1" applyFont="1" applyFill="1" applyBorder="1" applyAlignment="1" applyProtection="1">
      <alignment horizontal="right" wrapText="1"/>
    </xf>
    <xf numFmtId="0" fontId="4" fillId="0" borderId="0" xfId="1" applyFont="1" applyBorder="1" applyAlignment="1" applyProtection="1">
      <alignment horizontal="center" vertical="center"/>
    </xf>
    <xf numFmtId="0" fontId="0" fillId="22" borderId="2" xfId="0" applyFill="1" applyBorder="1" applyAlignment="1" applyProtection="1">
      <alignment horizontal="center" vertical="center" wrapText="1"/>
    </xf>
    <xf numFmtId="0" fontId="0" fillId="22" borderId="22" xfId="0" applyFill="1" applyBorder="1" applyAlignment="1" applyProtection="1">
      <alignment horizontal="center" vertical="center" wrapText="1"/>
    </xf>
    <xf numFmtId="0" fontId="7" fillId="0" borderId="24" xfId="1" applyNumberFormat="1" applyFont="1" applyBorder="1" applyAlignment="1" applyProtection="1">
      <alignment horizontal="center" vertical="center" wrapText="1"/>
      <protection locked="0"/>
    </xf>
    <xf numFmtId="0" fontId="7" fillId="17" borderId="14" xfId="1" applyNumberFormat="1" applyFont="1" applyFill="1" applyBorder="1" applyAlignment="1" applyProtection="1">
      <alignment horizontal="center" vertical="center" wrapText="1"/>
      <protection locked="0"/>
    </xf>
    <xf numFmtId="0" fontId="7" fillId="17" borderId="16" xfId="1" applyNumberFormat="1" applyFont="1" applyFill="1" applyBorder="1" applyAlignment="1" applyProtection="1">
      <alignment horizontal="center" vertical="center" wrapText="1"/>
      <protection locked="0"/>
    </xf>
    <xf numFmtId="0" fontId="7" fillId="17" borderId="15" xfId="1" applyNumberFormat="1" applyFont="1" applyFill="1" applyBorder="1" applyAlignment="1" applyProtection="1">
      <alignment horizontal="center" vertical="center" wrapText="1"/>
      <protection locked="0"/>
    </xf>
    <xf numFmtId="0" fontId="21" fillId="2" borderId="0" xfId="1" applyFont="1" applyFill="1" applyBorder="1" applyAlignment="1" applyProtection="1">
      <alignment horizontal="left" wrapText="1"/>
    </xf>
    <xf numFmtId="0" fontId="7" fillId="0" borderId="22" xfId="1" applyNumberFormat="1" applyFont="1" applyBorder="1" applyAlignment="1" applyProtection="1">
      <alignment horizontal="center" vertical="center" wrapText="1"/>
      <protection locked="0"/>
    </xf>
    <xf numFmtId="0" fontId="42" fillId="3" borderId="0" xfId="1" applyFont="1" applyFill="1" applyBorder="1" applyAlignment="1" applyProtection="1">
      <alignment horizontal="left" wrapText="1"/>
    </xf>
    <xf numFmtId="0" fontId="7" fillId="19" borderId="2" xfId="1" applyNumberFormat="1" applyFont="1" applyFill="1" applyBorder="1" applyAlignment="1" applyProtection="1">
      <alignment horizontal="center" vertical="center" wrapText="1"/>
      <protection locked="0"/>
    </xf>
    <xf numFmtId="0" fontId="7" fillId="19" borderId="22" xfId="1" applyNumberFormat="1" applyFont="1" applyFill="1" applyBorder="1" applyAlignment="1" applyProtection="1">
      <alignment horizontal="center" vertical="center" wrapText="1"/>
      <protection locked="0"/>
    </xf>
    <xf numFmtId="0" fontId="7" fillId="19" borderId="23" xfId="1" applyNumberFormat="1" applyFont="1" applyFill="1" applyBorder="1" applyAlignment="1" applyProtection="1">
      <alignment horizontal="center" vertical="center" wrapText="1"/>
      <protection locked="0"/>
    </xf>
    <xf numFmtId="0" fontId="44" fillId="2" borderId="0" xfId="1" applyFont="1" applyFill="1" applyBorder="1" applyAlignment="1" applyProtection="1">
      <alignment horizontal="right" wrapText="1"/>
    </xf>
    <xf numFmtId="0" fontId="7" fillId="0" borderId="39" xfId="1" applyFont="1" applyBorder="1" applyAlignment="1" applyProtection="1">
      <alignment horizontal="center" wrapText="1"/>
      <protection locked="0"/>
    </xf>
    <xf numFmtId="0" fontId="7" fillId="0" borderId="22" xfId="1" applyFont="1" applyBorder="1" applyAlignment="1" applyProtection="1">
      <alignment horizontal="center" wrapText="1"/>
      <protection locked="0"/>
    </xf>
    <xf numFmtId="0" fontId="7" fillId="0" borderId="23" xfId="1" applyFont="1" applyBorder="1" applyAlignment="1" applyProtection="1">
      <alignment horizontal="center" wrapText="1"/>
      <protection locked="0"/>
    </xf>
    <xf numFmtId="0" fontId="44" fillId="3" borderId="22" xfId="1" applyFont="1" applyFill="1" applyBorder="1" applyAlignment="1" applyProtection="1">
      <alignment horizontal="center" wrapText="1"/>
    </xf>
    <xf numFmtId="0" fontId="44" fillId="2" borderId="22" xfId="1" applyFont="1" applyFill="1" applyBorder="1" applyAlignment="1" applyProtection="1">
      <alignment horizontal="center" wrapText="1"/>
    </xf>
    <xf numFmtId="0" fontId="0" fillId="0" borderId="0" xfId="0" applyBorder="1" applyAlignment="1" applyProtection="1">
      <alignment horizontal="center"/>
    </xf>
    <xf numFmtId="0" fontId="0" fillId="22" borderId="2" xfId="0" applyFill="1" applyBorder="1" applyAlignment="1" applyProtection="1">
      <alignment horizontal="right" vertical="center" wrapText="1"/>
    </xf>
    <xf numFmtId="0" fontId="0" fillId="22" borderId="22" xfId="0" applyFill="1" applyBorder="1" applyAlignment="1" applyProtection="1">
      <alignment horizontal="right" vertical="center" wrapText="1"/>
    </xf>
    <xf numFmtId="0" fontId="9" fillId="0" borderId="0" xfId="0" applyFont="1" applyBorder="1" applyAlignment="1" applyProtection="1">
      <alignment horizontal="center" vertical="center"/>
    </xf>
    <xf numFmtId="0" fontId="53" fillId="17" borderId="2" xfId="2" applyNumberFormat="1" applyFont="1" applyFill="1" applyBorder="1" applyAlignment="1" applyProtection="1">
      <alignment horizontal="center" vertical="center" wrapText="1"/>
      <protection locked="0"/>
    </xf>
    <xf numFmtId="0" fontId="53" fillId="17" borderId="23" xfId="2" applyNumberFormat="1" applyFont="1" applyFill="1" applyBorder="1" applyAlignment="1" applyProtection="1">
      <alignment horizontal="center" vertical="center" wrapText="1"/>
      <protection locked="0"/>
    </xf>
    <xf numFmtId="0" fontId="7" fillId="0" borderId="2" xfId="1" applyNumberFormat="1" applyFont="1" applyBorder="1" applyAlignment="1" applyProtection="1">
      <alignment horizontal="center" vertical="center" wrapText="1"/>
    </xf>
    <xf numFmtId="0" fontId="7" fillId="0" borderId="23" xfId="1" applyNumberFormat="1" applyFont="1" applyBorder="1" applyAlignment="1" applyProtection="1">
      <alignment horizontal="center" vertical="center" wrapText="1"/>
    </xf>
    <xf numFmtId="0" fontId="41" fillId="0" borderId="2" xfId="1" applyNumberFormat="1" applyFont="1" applyBorder="1" applyAlignment="1" applyProtection="1">
      <alignment horizontal="center" vertical="center" wrapText="1"/>
      <protection locked="0"/>
    </xf>
    <xf numFmtId="0" fontId="41" fillId="0" borderId="23" xfId="1" applyNumberFormat="1" applyFont="1" applyBorder="1" applyAlignment="1" applyProtection="1">
      <alignment horizontal="center" vertical="center" wrapText="1"/>
      <protection locked="0"/>
    </xf>
    <xf numFmtId="0" fontId="5" fillId="2" borderId="0" xfId="1" applyFont="1" applyFill="1" applyBorder="1" applyAlignment="1" applyProtection="1">
      <alignment horizontal="right" wrapText="1"/>
    </xf>
    <xf numFmtId="0" fontId="5" fillId="18" borderId="0" xfId="1" applyFont="1" applyFill="1" applyBorder="1" applyAlignment="1" applyProtection="1">
      <alignment horizontal="right" wrapText="1"/>
    </xf>
    <xf numFmtId="0" fontId="5" fillId="2" borderId="0" xfId="1" applyFont="1" applyFill="1" applyBorder="1" applyAlignment="1" applyProtection="1">
      <alignment horizontal="right" vertical="center" wrapText="1"/>
    </xf>
    <xf numFmtId="0" fontId="0" fillId="0" borderId="1" xfId="0" applyBorder="1" applyAlignment="1" applyProtection="1">
      <alignment horizontal="center"/>
    </xf>
    <xf numFmtId="0" fontId="0" fillId="12" borderId="19" xfId="0" applyFill="1" applyBorder="1" applyAlignment="1" applyProtection="1">
      <alignment horizontal="center" vertical="center"/>
    </xf>
    <xf numFmtId="0" fontId="0" fillId="12" borderId="1" xfId="0" applyFill="1" applyBorder="1" applyAlignment="1" applyProtection="1">
      <alignment horizontal="center" vertical="center"/>
    </xf>
    <xf numFmtId="0" fontId="0" fillId="12" borderId="20" xfId="0" applyFill="1" applyBorder="1" applyAlignment="1" applyProtection="1">
      <alignment horizontal="center" vertical="center"/>
    </xf>
    <xf numFmtId="0" fontId="21" fillId="11" borderId="45" xfId="1" applyFont="1" applyFill="1" applyBorder="1" applyAlignment="1" applyProtection="1">
      <alignment horizontal="left" wrapText="1"/>
    </xf>
    <xf numFmtId="0" fontId="21" fillId="11" borderId="0" xfId="1" applyFont="1" applyFill="1" applyBorder="1" applyAlignment="1" applyProtection="1">
      <alignment horizontal="left" wrapText="1"/>
    </xf>
    <xf numFmtId="0" fontId="21" fillId="11" borderId="15" xfId="1" applyFont="1" applyFill="1" applyBorder="1" applyAlignment="1" applyProtection="1">
      <alignment horizontal="left" wrapText="1"/>
    </xf>
    <xf numFmtId="0" fontId="21" fillId="11" borderId="14" xfId="1" applyFont="1" applyFill="1" applyBorder="1" applyAlignment="1" applyProtection="1">
      <alignment horizontal="left" wrapText="1"/>
    </xf>
    <xf numFmtId="0" fontId="21" fillId="11" borderId="16" xfId="1" applyFont="1" applyFill="1" applyBorder="1" applyAlignment="1" applyProtection="1">
      <alignment horizontal="left" wrapText="1"/>
    </xf>
    <xf numFmtId="0" fontId="21" fillId="11" borderId="4" xfId="1" applyFont="1" applyFill="1" applyBorder="1" applyAlignment="1" applyProtection="1">
      <alignment horizontal="left" wrapText="1"/>
    </xf>
    <xf numFmtId="0" fontId="4" fillId="12" borderId="54" xfId="0" applyFont="1" applyFill="1" applyBorder="1" applyAlignment="1" applyProtection="1">
      <alignment horizontal="center" vertical="center"/>
    </xf>
    <xf numFmtId="0" fontId="4" fillId="12" borderId="10" xfId="0" applyFont="1" applyFill="1" applyBorder="1" applyAlignment="1" applyProtection="1">
      <alignment horizontal="center" vertical="center"/>
    </xf>
    <xf numFmtId="0" fontId="9" fillId="0" borderId="55" xfId="0" applyFont="1" applyBorder="1" applyAlignment="1" applyProtection="1">
      <alignment horizontal="center" vertical="center"/>
    </xf>
    <xf numFmtId="0" fontId="9" fillId="0" borderId="56" xfId="0" applyFont="1" applyBorder="1" applyAlignment="1" applyProtection="1">
      <alignment horizontal="center" vertical="center"/>
    </xf>
    <xf numFmtId="0" fontId="9" fillId="0" borderId="57" xfId="0" applyFont="1" applyBorder="1" applyAlignment="1" applyProtection="1">
      <alignment horizontal="center" vertical="center"/>
    </xf>
  </cellXfs>
  <cellStyles count="7">
    <cellStyle name="Bad" xfId="4" builtinId="27"/>
    <cellStyle name="Check Cell" xfId="3" builtinId="23"/>
    <cellStyle name="Good" xfId="2" builtinId="26"/>
    <cellStyle name="Hyperlink" xfId="6" builtinId="8"/>
    <cellStyle name="Neutral" xfId="5" builtinId="28"/>
    <cellStyle name="Normal" xfId="0" builtinId="0"/>
    <cellStyle name="Normal 2" xfId="1"/>
  </cellStyles>
  <dxfs count="48">
    <dxf>
      <font>
        <b/>
        <i val="0"/>
        <color rgb="FF92D050"/>
      </font>
    </dxf>
    <dxf>
      <font>
        <b/>
        <i val="0"/>
        <color rgb="FFFF0000"/>
      </font>
      <fill>
        <patternFill>
          <bgColor theme="0"/>
        </patternFill>
      </fill>
    </dxf>
    <dxf>
      <font>
        <b/>
        <i val="0"/>
        <color rgb="FF92D050"/>
      </font>
    </dxf>
    <dxf>
      <font>
        <b/>
        <i val="0"/>
        <color rgb="FFFF0000"/>
      </font>
      <fill>
        <patternFill>
          <bgColor theme="0"/>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ont>
        <b/>
        <i val="0"/>
        <color rgb="FF92D050"/>
      </font>
    </dxf>
    <dxf>
      <font>
        <b/>
        <i val="0"/>
        <color rgb="FFFF0000"/>
      </font>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18" Type="http://schemas.openxmlformats.org/officeDocument/2006/relationships/image" Target="../media/image18.jpg"/><Relationship Id="rId3" Type="http://schemas.openxmlformats.org/officeDocument/2006/relationships/image" Target="../media/image3.gif"/><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gif"/><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2609850</xdr:colOff>
      <xdr:row>0</xdr:row>
      <xdr:rowOff>123825</xdr:rowOff>
    </xdr:from>
    <xdr:to>
      <xdr:col>2</xdr:col>
      <xdr:colOff>6534150</xdr:colOff>
      <xdr:row>0</xdr:row>
      <xdr:rowOff>1114425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0" y="123825"/>
          <a:ext cx="3924300" cy="990600"/>
        </a:xfrm>
        <a:prstGeom prst="rect">
          <a:avLst/>
        </a:prstGeom>
      </xdr:spPr>
    </xdr:pic>
    <xdr:clientData/>
  </xdr:twoCellAnchor>
  <xdr:twoCellAnchor>
    <xdr:from>
      <xdr:col>2</xdr:col>
      <xdr:colOff>1047750</xdr:colOff>
      <xdr:row>35</xdr:row>
      <xdr:rowOff>104775</xdr:rowOff>
    </xdr:from>
    <xdr:to>
      <xdr:col>2</xdr:col>
      <xdr:colOff>8296275</xdr:colOff>
      <xdr:row>42</xdr:row>
      <xdr:rowOff>123825</xdr:rowOff>
    </xdr:to>
    <xdr:grpSp>
      <xdr:nvGrpSpPr>
        <xdr:cNvPr id="23" name="Group 22"/>
        <xdr:cNvGrpSpPr/>
      </xdr:nvGrpSpPr>
      <xdr:grpSpPr>
        <a:xfrm>
          <a:off x="1485900" y="9448800"/>
          <a:ext cx="7248525" cy="1352550"/>
          <a:chOff x="0" y="0"/>
          <a:chExt cx="6729095" cy="1066800"/>
        </a:xfrm>
      </xdr:grpSpPr>
      <xdr:grpSp>
        <xdr:nvGrpSpPr>
          <xdr:cNvPr id="24" name="Group 23"/>
          <xdr:cNvGrpSpPr/>
        </xdr:nvGrpSpPr>
        <xdr:grpSpPr>
          <a:xfrm>
            <a:off x="0" y="0"/>
            <a:ext cx="6729095" cy="1059814"/>
            <a:chOff x="-152416" y="-31930"/>
            <a:chExt cx="6733226" cy="1060207"/>
          </a:xfrm>
        </xdr:grpSpPr>
        <xdr:pic>
          <xdr:nvPicPr>
            <xdr:cNvPr id="27" name="Picture 2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2955" y="533871"/>
              <a:ext cx="733425" cy="457200"/>
            </a:xfrm>
            <a:prstGeom prst="rect">
              <a:avLst/>
            </a:prstGeom>
          </xdr:spPr>
        </xdr:pic>
        <xdr:grpSp>
          <xdr:nvGrpSpPr>
            <xdr:cNvPr id="28" name="Group 27"/>
            <xdr:cNvGrpSpPr/>
          </xdr:nvGrpSpPr>
          <xdr:grpSpPr>
            <a:xfrm>
              <a:off x="-152416" y="-31930"/>
              <a:ext cx="6733226" cy="1060207"/>
              <a:chOff x="-152416" y="-31930"/>
              <a:chExt cx="6733226" cy="1060207"/>
            </a:xfrm>
          </xdr:grpSpPr>
          <xdr:grpSp>
            <xdr:nvGrpSpPr>
              <xdr:cNvPr id="29" name="Group 28"/>
              <xdr:cNvGrpSpPr>
                <a:grpSpLocks noChangeAspect="1"/>
              </xdr:cNvGrpSpPr>
            </xdr:nvGrpSpPr>
            <xdr:grpSpPr>
              <a:xfrm>
                <a:off x="-152416" y="-31930"/>
                <a:ext cx="6733226" cy="1060207"/>
                <a:chOff x="-150558" y="-31648"/>
                <a:chExt cx="6651167" cy="1050823"/>
              </a:xfrm>
            </xdr:grpSpPr>
            <xdr:grpSp>
              <xdr:nvGrpSpPr>
                <xdr:cNvPr id="31" name="Group 30"/>
                <xdr:cNvGrpSpPr>
                  <a:grpSpLocks noChangeAspect="1"/>
                </xdr:cNvGrpSpPr>
              </xdr:nvGrpSpPr>
              <xdr:grpSpPr>
                <a:xfrm>
                  <a:off x="-150558" y="-3071"/>
                  <a:ext cx="6497559" cy="973394"/>
                  <a:chOff x="252490" y="-698378"/>
                  <a:chExt cx="7376409" cy="1108536"/>
                </a:xfrm>
              </xdr:grpSpPr>
              <xdr:grpSp>
                <xdr:nvGrpSpPr>
                  <xdr:cNvPr id="40" name="Group 39"/>
                  <xdr:cNvGrpSpPr>
                    <a:grpSpLocks noChangeAspect="1"/>
                  </xdr:cNvGrpSpPr>
                </xdr:nvGrpSpPr>
                <xdr:grpSpPr bwMode="auto">
                  <a:xfrm>
                    <a:off x="252490" y="-694962"/>
                    <a:ext cx="7376409" cy="1105120"/>
                    <a:chOff x="3774" y="-10849"/>
                    <a:chExt cx="110270" cy="16787"/>
                  </a:xfrm>
                </xdr:grpSpPr>
                <xdr:grpSp>
                  <xdr:nvGrpSpPr>
                    <xdr:cNvPr id="42" name="Group 41"/>
                    <xdr:cNvGrpSpPr>
                      <a:grpSpLocks/>
                    </xdr:cNvGrpSpPr>
                  </xdr:nvGrpSpPr>
                  <xdr:grpSpPr bwMode="auto">
                    <a:xfrm>
                      <a:off x="3774" y="-10849"/>
                      <a:ext cx="110270" cy="16663"/>
                      <a:chOff x="3774" y="-10849"/>
                      <a:chExt cx="110270" cy="16663"/>
                    </a:xfrm>
                  </xdr:grpSpPr>
                  <xdr:grpSp>
                    <xdr:nvGrpSpPr>
                      <xdr:cNvPr id="44" name="Group 43"/>
                      <xdr:cNvGrpSpPr>
                        <a:grpSpLocks noChangeAspect="1"/>
                      </xdr:cNvGrpSpPr>
                    </xdr:nvGrpSpPr>
                    <xdr:grpSpPr bwMode="auto">
                      <a:xfrm>
                        <a:off x="56077" y="-10849"/>
                        <a:ext cx="57967" cy="7082"/>
                        <a:chOff x="50943" y="-9706"/>
                        <a:chExt cx="52657" cy="6440"/>
                      </a:xfrm>
                    </xdr:grpSpPr>
                    <xdr:pic>
                      <xdr:nvPicPr>
                        <xdr:cNvPr id="46" name="Picture 45" descr="Messe Global Infrastructure Basel (GIB) - Veranstaltung für Nachhaltige Infrastruktur"/>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3333" r="9628"/>
                        <a:stretch>
                          <a:fillRect/>
                        </a:stretch>
                      </xdr:blipFill>
                      <xdr:spPr bwMode="auto">
                        <a:xfrm>
                          <a:off x="93515" y="-9706"/>
                          <a:ext cx="10085" cy="64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Picture 4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943" y="-9201"/>
                          <a:ext cx="7619" cy="589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Picture 4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3061" y="-8345"/>
                          <a:ext cx="17190" cy="503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45" name="Picture 4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774" y="-1694"/>
                        <a:ext cx="5009" cy="7508"/>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43" name="Picture 42" descr="Eurocities"/>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60474" t="42052"/>
                    <a:stretch>
                      <a:fillRect/>
                    </a:stretch>
                  </xdr:blipFill>
                  <xdr:spPr bwMode="auto">
                    <a:xfrm>
                      <a:off x="13213" y="-2008"/>
                      <a:ext cx="4152" cy="7946"/>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41" name="Picture 40" descr="https://www.thegef.org/gef/sites/thegef.org/files/Images/GEF-notag-lowres_0.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71614" y="-698378"/>
                    <a:ext cx="454736" cy="534976"/>
                  </a:xfrm>
                  <a:prstGeom prst="rect">
                    <a:avLst/>
                  </a:prstGeom>
                  <a:noFill/>
                  <a:ln>
                    <a:noFill/>
                  </a:ln>
                </xdr:spPr>
              </xdr:pic>
            </xdr:grpSp>
            <xdr:pic>
              <xdr:nvPicPr>
                <xdr:cNvPr id="32" name="Picture 3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78694" y="637515"/>
                  <a:ext cx="561975" cy="323850"/>
                </a:xfrm>
                <a:prstGeom prst="rect">
                  <a:avLst/>
                </a:prstGeom>
              </xdr:spPr>
            </xdr:pic>
            <xdr:pic>
              <xdr:nvPicPr>
                <xdr:cNvPr id="33" name="Picture 32"/>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81974" y="-3071"/>
                  <a:ext cx="533400" cy="457200"/>
                </a:xfrm>
                <a:prstGeom prst="rect">
                  <a:avLst/>
                </a:prstGeom>
              </xdr:spPr>
            </xdr:pic>
            <xdr:pic>
              <xdr:nvPicPr>
                <xdr:cNvPr id="34" name="Picture 33"/>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5276" y="15979"/>
                  <a:ext cx="666750" cy="381000"/>
                </a:xfrm>
                <a:prstGeom prst="rect">
                  <a:avLst/>
                </a:prstGeom>
              </xdr:spPr>
            </xdr:pic>
            <xdr:pic>
              <xdr:nvPicPr>
                <xdr:cNvPr id="35" name="Picture 34"/>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214734" y="657010"/>
                  <a:ext cx="647700" cy="333375"/>
                </a:xfrm>
                <a:prstGeom prst="rect">
                  <a:avLst/>
                </a:prstGeom>
              </xdr:spPr>
            </xdr:pic>
            <xdr:pic>
              <xdr:nvPicPr>
                <xdr:cNvPr id="36" name="Picture 35"/>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862434" y="466725"/>
                  <a:ext cx="638175" cy="552450"/>
                </a:xfrm>
                <a:prstGeom prst="rect">
                  <a:avLst/>
                </a:prstGeom>
              </xdr:spPr>
            </xdr:pic>
            <xdr:pic>
              <xdr:nvPicPr>
                <xdr:cNvPr id="37" name="Picture 36"/>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007689" y="-31648"/>
                  <a:ext cx="495300" cy="495300"/>
                </a:xfrm>
                <a:prstGeom prst="rect">
                  <a:avLst/>
                </a:prstGeom>
              </xdr:spPr>
            </xdr:pic>
            <xdr:pic>
              <xdr:nvPicPr>
                <xdr:cNvPr id="38" name="Picture 37"/>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2598" y="618651"/>
                  <a:ext cx="581025" cy="323850"/>
                </a:xfrm>
                <a:prstGeom prst="rect">
                  <a:avLst/>
                </a:prstGeom>
              </xdr:spPr>
            </xdr:pic>
            <xdr:pic>
              <xdr:nvPicPr>
                <xdr:cNvPr id="39" name="Picture 3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231332" y="657010"/>
                  <a:ext cx="647700" cy="333375"/>
                </a:xfrm>
                <a:prstGeom prst="rect">
                  <a:avLst/>
                </a:prstGeom>
              </xdr:spPr>
            </xdr:pic>
          </xdr:grpSp>
          <xdr:pic>
            <xdr:nvPicPr>
              <xdr:cNvPr id="30" name="Picture 29"/>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704874" y="675540"/>
                <a:ext cx="809625" cy="257175"/>
              </a:xfrm>
              <a:prstGeom prst="rect">
                <a:avLst/>
              </a:prstGeom>
            </xdr:spPr>
          </xdr:pic>
        </xdr:grpSp>
      </xdr:grpSp>
      <xdr:pic>
        <xdr:nvPicPr>
          <xdr:cNvPr id="25" name="Picture 24"/>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657350" y="190500"/>
            <a:ext cx="695325" cy="209550"/>
          </a:xfrm>
          <a:prstGeom prst="rect">
            <a:avLst/>
          </a:prstGeom>
        </xdr:spPr>
      </xdr:pic>
      <xdr:pic>
        <xdr:nvPicPr>
          <xdr:cNvPr id="26" name="Picture 25"/>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533900" y="628650"/>
            <a:ext cx="838200" cy="43815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809625</xdr:colOff>
      <xdr:row>0</xdr:row>
      <xdr:rowOff>114299</xdr:rowOff>
    </xdr:from>
    <xdr:to>
      <xdr:col>4</xdr:col>
      <xdr:colOff>1428750</xdr:colOff>
      <xdr:row>0</xdr:row>
      <xdr:rowOff>857250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114299"/>
          <a:ext cx="3657600" cy="7429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3020782</xdr:colOff>
      <xdr:row>0</xdr:row>
      <xdr:rowOff>217713</xdr:rowOff>
    </xdr:from>
    <xdr:to>
      <xdr:col>7</xdr:col>
      <xdr:colOff>693961</xdr:colOff>
      <xdr:row>1</xdr:row>
      <xdr:rowOff>32824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3675" y="217713"/>
          <a:ext cx="4626429" cy="1039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2886075</xdr:colOff>
      <xdr:row>0</xdr:row>
      <xdr:rowOff>47619</xdr:rowOff>
    </xdr:from>
    <xdr:to>
      <xdr:col>5</xdr:col>
      <xdr:colOff>600075</xdr:colOff>
      <xdr:row>0</xdr:row>
      <xdr:rowOff>822533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0925" y="47619"/>
          <a:ext cx="3448050" cy="774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3324225</xdr:colOff>
      <xdr:row>0</xdr:row>
      <xdr:rowOff>104775</xdr:rowOff>
    </xdr:from>
    <xdr:to>
      <xdr:col>6</xdr:col>
      <xdr:colOff>447675</xdr:colOff>
      <xdr:row>0</xdr:row>
      <xdr:rowOff>860684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7675" y="104775"/>
          <a:ext cx="3190875" cy="7559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1200150</xdr:colOff>
      <xdr:row>0</xdr:row>
      <xdr:rowOff>28576</xdr:rowOff>
    </xdr:from>
    <xdr:to>
      <xdr:col>1</xdr:col>
      <xdr:colOff>4781550</xdr:colOff>
      <xdr:row>0</xdr:row>
      <xdr:rowOff>860539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0" y="28576"/>
          <a:ext cx="3581400" cy="8319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ap-potential.org/apply/" TargetMode="External"/><Relationship Id="rId2" Type="http://schemas.openxmlformats.org/officeDocument/2006/relationships/hyperlink" Target="mailto:tap.applications@iclei.org" TargetMode="External"/><Relationship Id="rId1" Type="http://schemas.openxmlformats.org/officeDocument/2006/relationships/hyperlink" Target="http://tap-potential.org/appl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carbonn.org/" TargetMode="External"/><Relationship Id="rId7"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S117"/>
  <sheetViews>
    <sheetView tabSelected="1" topLeftCell="A26" workbookViewId="0">
      <selection activeCell="F37" sqref="F37"/>
    </sheetView>
  </sheetViews>
  <sheetFormatPr defaultRowHeight="15" x14ac:dyDescent="0.25"/>
  <cols>
    <col min="1" max="1" width="2.7109375" style="9" customWidth="1"/>
    <col min="2" max="2" width="3.85546875" style="8" customWidth="1"/>
    <col min="3" max="3" width="145.140625" customWidth="1"/>
    <col min="4" max="4" width="3.140625" customWidth="1"/>
  </cols>
  <sheetData>
    <row r="1" spans="1:19" s="28" customFormat="1" ht="94.5" customHeight="1" x14ac:dyDescent="0.25">
      <c r="A1" s="216" t="s">
        <v>1258</v>
      </c>
      <c r="B1" s="53"/>
      <c r="C1" s="200"/>
      <c r="D1" s="200"/>
    </row>
    <row r="2" spans="1:19" x14ac:dyDescent="0.25">
      <c r="A2" s="29"/>
      <c r="B2" s="39"/>
      <c r="C2" s="30"/>
      <c r="D2" s="29"/>
      <c r="E2" s="28"/>
    </row>
    <row r="3" spans="1:19" x14ac:dyDescent="0.25">
      <c r="A3" s="29"/>
      <c r="B3" s="50" t="s">
        <v>1125</v>
      </c>
      <c r="C3" s="51"/>
      <c r="D3" s="29"/>
      <c r="E3" s="28"/>
    </row>
    <row r="4" spans="1:19" x14ac:dyDescent="0.25">
      <c r="A4" s="29"/>
      <c r="B4" s="52"/>
      <c r="C4" s="53"/>
      <c r="D4" s="29"/>
      <c r="E4" s="28"/>
      <c r="F4" s="10"/>
      <c r="G4" s="10"/>
      <c r="H4" s="10"/>
      <c r="I4" s="10"/>
      <c r="J4" s="10"/>
      <c r="K4" s="10"/>
      <c r="L4" s="10"/>
      <c r="M4" s="10"/>
      <c r="N4" s="10"/>
      <c r="O4" s="10"/>
      <c r="P4" s="10"/>
      <c r="Q4" s="10"/>
      <c r="R4" s="10"/>
      <c r="S4" s="10"/>
    </row>
    <row r="5" spans="1:19" x14ac:dyDescent="0.25">
      <c r="A5" s="29"/>
      <c r="B5" s="242" t="s">
        <v>441</v>
      </c>
      <c r="C5" s="242"/>
      <c r="D5" s="40"/>
      <c r="E5" s="31"/>
    </row>
    <row r="6" spans="1:19" x14ac:dyDescent="0.25">
      <c r="A6" s="29"/>
      <c r="B6" s="245" t="s">
        <v>1126</v>
      </c>
      <c r="C6" s="245"/>
      <c r="D6" s="29"/>
      <c r="E6" s="28"/>
    </row>
    <row r="7" spans="1:19" x14ac:dyDescent="0.25">
      <c r="A7" s="29"/>
      <c r="B7" s="52"/>
      <c r="C7" s="53"/>
      <c r="D7" s="29"/>
      <c r="E7" s="28"/>
    </row>
    <row r="8" spans="1:19" ht="15.75" thickBot="1" x14ac:dyDescent="0.3">
      <c r="A8" s="29"/>
      <c r="B8" s="52"/>
      <c r="C8" s="53"/>
      <c r="D8" s="29"/>
      <c r="E8" s="28"/>
    </row>
    <row r="9" spans="1:19" ht="45" x14ac:dyDescent="0.25">
      <c r="A9" s="29"/>
      <c r="B9" s="44">
        <v>1</v>
      </c>
      <c r="C9" s="45" t="s">
        <v>1127</v>
      </c>
      <c r="D9" s="29"/>
      <c r="E9" s="28"/>
    </row>
    <row r="10" spans="1:19" ht="16.5" customHeight="1" x14ac:dyDescent="0.25">
      <c r="A10" s="29"/>
      <c r="B10" s="41">
        <v>2</v>
      </c>
      <c r="C10" s="36" t="s">
        <v>1128</v>
      </c>
      <c r="D10" s="29"/>
      <c r="E10" s="28"/>
    </row>
    <row r="11" spans="1:19" x14ac:dyDescent="0.25">
      <c r="A11" s="29"/>
      <c r="B11" s="41"/>
      <c r="C11" s="37" t="s">
        <v>1309</v>
      </c>
      <c r="D11" s="29"/>
      <c r="E11" s="28"/>
    </row>
    <row r="12" spans="1:19" x14ac:dyDescent="0.25">
      <c r="A12" s="29"/>
      <c r="B12" s="41"/>
      <c r="C12" s="38" t="s">
        <v>1270</v>
      </c>
      <c r="D12" s="29"/>
      <c r="E12" s="28"/>
    </row>
    <row r="13" spans="1:19" s="28" customFormat="1" x14ac:dyDescent="0.25">
      <c r="A13" s="29"/>
      <c r="B13" s="41"/>
      <c r="C13" s="38" t="s">
        <v>1271</v>
      </c>
      <c r="D13" s="29"/>
    </row>
    <row r="14" spans="1:19" x14ac:dyDescent="0.25">
      <c r="A14" s="29"/>
      <c r="B14" s="43"/>
      <c r="C14" s="46" t="s">
        <v>1129</v>
      </c>
      <c r="D14" s="29"/>
      <c r="E14" s="28"/>
    </row>
    <row r="15" spans="1:19" ht="30" x14ac:dyDescent="0.25">
      <c r="A15" s="29"/>
      <c r="B15" s="47">
        <v>3</v>
      </c>
      <c r="C15" s="48" t="s">
        <v>1130</v>
      </c>
      <c r="D15" s="29"/>
      <c r="E15" s="28"/>
    </row>
    <row r="16" spans="1:19" ht="18" customHeight="1" x14ac:dyDescent="0.25">
      <c r="A16" s="29"/>
      <c r="B16" s="47">
        <v>4</v>
      </c>
      <c r="C16" s="49" t="s">
        <v>440</v>
      </c>
      <c r="D16" s="29"/>
      <c r="E16" s="28"/>
    </row>
    <row r="17" spans="1:5" x14ac:dyDescent="0.25">
      <c r="A17" s="29"/>
      <c r="B17" s="47">
        <v>5</v>
      </c>
      <c r="C17" s="49" t="s">
        <v>1131</v>
      </c>
      <c r="D17" s="29"/>
      <c r="E17" s="28"/>
    </row>
    <row r="18" spans="1:5" x14ac:dyDescent="0.25">
      <c r="A18" s="29"/>
      <c r="B18" s="47">
        <v>6</v>
      </c>
      <c r="C18" s="49" t="s">
        <v>442</v>
      </c>
      <c r="D18" s="29"/>
      <c r="E18" s="28"/>
    </row>
    <row r="19" spans="1:5" x14ac:dyDescent="0.25">
      <c r="A19" s="29"/>
      <c r="B19" s="47">
        <v>7</v>
      </c>
      <c r="C19" s="49" t="s">
        <v>1132</v>
      </c>
      <c r="D19" s="29"/>
      <c r="E19" s="26"/>
    </row>
    <row r="20" spans="1:5" x14ac:dyDescent="0.25">
      <c r="A20" s="29"/>
      <c r="B20" s="47">
        <v>8</v>
      </c>
      <c r="C20" s="49" t="s">
        <v>1133</v>
      </c>
      <c r="D20" s="29"/>
      <c r="E20" s="26"/>
    </row>
    <row r="21" spans="1:5" ht="30" x14ac:dyDescent="0.25">
      <c r="A21" s="29"/>
      <c r="B21" s="47">
        <v>9</v>
      </c>
      <c r="C21" s="49" t="s">
        <v>1134</v>
      </c>
      <c r="D21" s="29"/>
      <c r="E21" s="26"/>
    </row>
    <row r="22" spans="1:5" ht="30" x14ac:dyDescent="0.25">
      <c r="A22" s="29"/>
      <c r="B22" s="47">
        <v>10</v>
      </c>
      <c r="C22" s="49" t="s">
        <v>443</v>
      </c>
      <c r="D22" s="29"/>
      <c r="E22" s="26"/>
    </row>
    <row r="23" spans="1:5" ht="45" x14ac:dyDescent="0.25">
      <c r="A23" s="29"/>
      <c r="B23" s="194">
        <v>11</v>
      </c>
      <c r="C23" s="195" t="s">
        <v>1275</v>
      </c>
      <c r="D23" s="29"/>
      <c r="E23" s="26"/>
    </row>
    <row r="24" spans="1:5" s="28" customFormat="1" x14ac:dyDescent="0.25">
      <c r="A24" s="29"/>
      <c r="B24" s="41"/>
      <c r="C24" s="38" t="s">
        <v>1278</v>
      </c>
      <c r="D24" s="29"/>
    </row>
    <row r="25" spans="1:5" s="28" customFormat="1" x14ac:dyDescent="0.25">
      <c r="A25" s="29"/>
      <c r="B25" s="41"/>
      <c r="C25" s="225" t="s">
        <v>1279</v>
      </c>
      <c r="D25" s="29"/>
    </row>
    <row r="26" spans="1:5" x14ac:dyDescent="0.25">
      <c r="A26" s="29"/>
      <c r="B26" s="41"/>
      <c r="C26" s="226" t="s">
        <v>1280</v>
      </c>
      <c r="D26" s="29"/>
      <c r="E26" s="26"/>
    </row>
    <row r="27" spans="1:5" s="28" customFormat="1" ht="16.5" customHeight="1" x14ac:dyDescent="0.25">
      <c r="A27" s="29"/>
      <c r="B27" s="41"/>
      <c r="C27" s="38" t="s">
        <v>1274</v>
      </c>
      <c r="D27" s="29"/>
    </row>
    <row r="28" spans="1:5" s="28" customFormat="1" ht="18" customHeight="1" x14ac:dyDescent="0.25">
      <c r="A28" s="29"/>
      <c r="B28" s="43"/>
      <c r="C28" s="196" t="s">
        <v>1224</v>
      </c>
      <c r="D28" s="29"/>
    </row>
    <row r="29" spans="1:5" ht="15.75" thickBot="1" x14ac:dyDescent="0.3">
      <c r="A29" s="29"/>
      <c r="B29" s="42">
        <v>12</v>
      </c>
      <c r="C29" s="229" t="s">
        <v>1297</v>
      </c>
      <c r="D29" s="29"/>
      <c r="E29" s="26"/>
    </row>
    <row r="30" spans="1:5" x14ac:dyDescent="0.25">
      <c r="A30" s="29"/>
      <c r="B30" s="52"/>
      <c r="C30" s="53"/>
      <c r="D30" s="29"/>
      <c r="E30" s="26"/>
    </row>
    <row r="31" spans="1:5" ht="30.75" customHeight="1" x14ac:dyDescent="0.25">
      <c r="A31" s="29"/>
      <c r="B31" s="243" t="s">
        <v>1259</v>
      </c>
      <c r="C31" s="243"/>
      <c r="D31" s="29"/>
      <c r="E31" s="26"/>
    </row>
    <row r="32" spans="1:5" x14ac:dyDescent="0.25">
      <c r="A32" s="29"/>
      <c r="B32" s="54"/>
      <c r="C32" s="53"/>
      <c r="D32" s="29"/>
      <c r="E32" s="26"/>
    </row>
    <row r="33" spans="1:5" x14ac:dyDescent="0.25">
      <c r="A33" s="29"/>
      <c r="B33" s="244" t="s">
        <v>444</v>
      </c>
      <c r="C33" s="244"/>
      <c r="D33" s="29"/>
      <c r="E33" s="26"/>
    </row>
    <row r="34" spans="1:5" x14ac:dyDescent="0.25">
      <c r="A34" s="29"/>
      <c r="B34" s="39"/>
      <c r="C34" s="30"/>
      <c r="D34" s="29"/>
      <c r="E34" s="26"/>
    </row>
    <row r="35" spans="1:5" x14ac:dyDescent="0.25">
      <c r="A35" s="246"/>
      <c r="B35" s="246"/>
      <c r="C35" s="246"/>
      <c r="D35" s="246"/>
      <c r="E35" s="26"/>
    </row>
    <row r="36" spans="1:5" x14ac:dyDescent="0.25">
      <c r="A36" s="246"/>
      <c r="B36" s="246"/>
      <c r="C36" s="246"/>
      <c r="D36" s="246"/>
    </row>
    <row r="37" spans="1:5" x14ac:dyDescent="0.25">
      <c r="A37" s="246"/>
      <c r="B37" s="246"/>
      <c r="C37" s="246"/>
      <c r="D37" s="246"/>
    </row>
    <row r="38" spans="1:5" x14ac:dyDescent="0.25">
      <c r="A38" s="246"/>
      <c r="B38" s="246"/>
      <c r="C38" s="246"/>
      <c r="D38" s="246"/>
    </row>
    <row r="39" spans="1:5" x14ac:dyDescent="0.25">
      <c r="A39" s="246"/>
      <c r="B39" s="246"/>
      <c r="C39" s="246"/>
      <c r="D39" s="246"/>
    </row>
    <row r="40" spans="1:5" x14ac:dyDescent="0.25">
      <c r="A40" s="246"/>
      <c r="B40" s="246"/>
      <c r="C40" s="246"/>
      <c r="D40" s="246"/>
    </row>
    <row r="41" spans="1:5" x14ac:dyDescent="0.25">
      <c r="A41" s="246"/>
      <c r="B41" s="246"/>
      <c r="C41" s="246"/>
      <c r="D41" s="246"/>
    </row>
    <row r="42" spans="1:5" x14ac:dyDescent="0.25">
      <c r="A42" s="52"/>
      <c r="B42" s="53"/>
      <c r="C42" s="200"/>
      <c r="D42" s="200"/>
    </row>
    <row r="43" spans="1:5" x14ac:dyDescent="0.25">
      <c r="A43" s="52"/>
      <c r="B43" s="53"/>
      <c r="C43" s="200"/>
      <c r="D43" s="200"/>
    </row>
    <row r="44" spans="1:5" x14ac:dyDescent="0.25">
      <c r="A44" s="52"/>
      <c r="B44" s="53"/>
      <c r="C44" s="200"/>
      <c r="D44" s="200"/>
    </row>
    <row r="45" spans="1:5" x14ac:dyDescent="0.25">
      <c r="A45" s="52"/>
      <c r="B45" s="53"/>
      <c r="C45" s="200"/>
      <c r="D45" s="200"/>
    </row>
    <row r="46" spans="1:5" x14ac:dyDescent="0.25">
      <c r="A46" s="52"/>
      <c r="B46" s="53"/>
      <c r="C46" s="200"/>
      <c r="D46" s="200"/>
    </row>
    <row r="47" spans="1:5" x14ac:dyDescent="0.25">
      <c r="A47" s="52"/>
      <c r="B47" s="53"/>
      <c r="C47" s="200"/>
      <c r="D47" s="200"/>
    </row>
    <row r="48" spans="1:5" x14ac:dyDescent="0.25">
      <c r="A48" s="52"/>
      <c r="B48" s="53"/>
      <c r="C48" s="200"/>
      <c r="D48" s="200"/>
    </row>
    <row r="49" spans="1:4" x14ac:dyDescent="0.25">
      <c r="A49" s="52"/>
      <c r="B49" s="53"/>
      <c r="C49" s="200"/>
      <c r="D49" s="200"/>
    </row>
    <row r="50" spans="1:4" x14ac:dyDescent="0.25">
      <c r="A50" s="52"/>
      <c r="B50" s="53"/>
      <c r="C50" s="200"/>
      <c r="D50" s="200"/>
    </row>
    <row r="51" spans="1:4" x14ac:dyDescent="0.25">
      <c r="A51" s="52"/>
      <c r="B51" s="53"/>
      <c r="C51" s="200"/>
      <c r="D51" s="200"/>
    </row>
    <row r="52" spans="1:4" x14ac:dyDescent="0.25">
      <c r="A52" s="52"/>
      <c r="B52" s="53"/>
      <c r="C52" s="200"/>
      <c r="D52" s="200"/>
    </row>
    <row r="53" spans="1:4" x14ac:dyDescent="0.25">
      <c r="A53" s="52"/>
      <c r="B53" s="53"/>
      <c r="C53" s="200"/>
      <c r="D53" s="200"/>
    </row>
    <row r="54" spans="1:4" x14ac:dyDescent="0.25">
      <c r="A54" s="52"/>
      <c r="B54" s="53"/>
      <c r="C54" s="200"/>
      <c r="D54" s="200"/>
    </row>
    <row r="55" spans="1:4" x14ac:dyDescent="0.25">
      <c r="A55" s="52"/>
      <c r="B55" s="53"/>
      <c r="C55" s="200"/>
      <c r="D55" s="200"/>
    </row>
    <row r="56" spans="1:4" x14ac:dyDescent="0.25">
      <c r="A56" s="52"/>
      <c r="B56" s="53"/>
      <c r="C56" s="200"/>
      <c r="D56" s="200"/>
    </row>
    <row r="57" spans="1:4" x14ac:dyDescent="0.25">
      <c r="A57" s="52"/>
      <c r="B57" s="53"/>
      <c r="C57" s="200"/>
      <c r="D57" s="200"/>
    </row>
    <row r="58" spans="1:4" x14ac:dyDescent="0.25">
      <c r="A58" s="52"/>
      <c r="B58" s="53"/>
      <c r="C58" s="200"/>
      <c r="D58" s="200"/>
    </row>
    <row r="59" spans="1:4" x14ac:dyDescent="0.25">
      <c r="A59" s="52"/>
      <c r="B59" s="53"/>
      <c r="C59" s="200"/>
      <c r="D59" s="200"/>
    </row>
    <row r="60" spans="1:4" x14ac:dyDescent="0.25">
      <c r="A60" s="52"/>
      <c r="B60" s="53"/>
      <c r="C60" s="200"/>
      <c r="D60" s="200"/>
    </row>
    <row r="61" spans="1:4" x14ac:dyDescent="0.25">
      <c r="A61" s="52"/>
      <c r="B61" s="53"/>
      <c r="C61" s="200"/>
      <c r="D61" s="200"/>
    </row>
    <row r="62" spans="1:4" x14ac:dyDescent="0.25">
      <c r="A62" s="52"/>
      <c r="B62" s="53"/>
      <c r="C62" s="200"/>
      <c r="D62" s="200"/>
    </row>
    <row r="63" spans="1:4" x14ac:dyDescent="0.25">
      <c r="A63" s="52"/>
      <c r="B63" s="53"/>
      <c r="C63" s="200"/>
      <c r="D63" s="200"/>
    </row>
    <row r="64" spans="1:4" x14ac:dyDescent="0.25">
      <c r="A64" s="52"/>
      <c r="B64" s="53"/>
      <c r="C64" s="200"/>
      <c r="D64" s="200"/>
    </row>
    <row r="65" spans="1:4" x14ac:dyDescent="0.25">
      <c r="A65" s="52"/>
      <c r="B65" s="53"/>
      <c r="C65" s="200"/>
      <c r="D65" s="200"/>
    </row>
    <row r="66" spans="1:4" x14ac:dyDescent="0.25">
      <c r="A66" s="52"/>
      <c r="B66" s="53"/>
      <c r="C66" s="200"/>
      <c r="D66" s="200"/>
    </row>
    <row r="67" spans="1:4" x14ac:dyDescent="0.25">
      <c r="A67" s="52"/>
      <c r="B67" s="53"/>
      <c r="C67" s="200"/>
      <c r="D67" s="200"/>
    </row>
    <row r="68" spans="1:4" x14ac:dyDescent="0.25">
      <c r="A68" s="52"/>
      <c r="B68" s="53"/>
      <c r="C68" s="200"/>
      <c r="D68" s="200"/>
    </row>
    <row r="69" spans="1:4" x14ac:dyDescent="0.25">
      <c r="A69" s="52"/>
      <c r="B69" s="53"/>
      <c r="C69" s="200"/>
      <c r="D69" s="200"/>
    </row>
    <row r="70" spans="1:4" x14ac:dyDescent="0.25">
      <c r="A70" s="52"/>
      <c r="B70" s="53"/>
      <c r="C70" s="200"/>
      <c r="D70" s="200"/>
    </row>
    <row r="71" spans="1:4" x14ac:dyDescent="0.25">
      <c r="A71" s="52"/>
      <c r="B71" s="53"/>
      <c r="C71" s="200"/>
      <c r="D71" s="200"/>
    </row>
    <row r="72" spans="1:4" x14ac:dyDescent="0.25">
      <c r="A72" s="52"/>
      <c r="B72" s="53"/>
      <c r="C72" s="200"/>
      <c r="D72" s="200"/>
    </row>
    <row r="73" spans="1:4" x14ac:dyDescent="0.25">
      <c r="A73" s="52"/>
      <c r="B73" s="53"/>
      <c r="C73" s="200"/>
      <c r="D73" s="200"/>
    </row>
    <row r="74" spans="1:4" x14ac:dyDescent="0.25">
      <c r="A74" s="52"/>
      <c r="B74" s="53"/>
      <c r="C74" s="200"/>
      <c r="D74" s="200"/>
    </row>
    <row r="75" spans="1:4" x14ac:dyDescent="0.25">
      <c r="A75" s="52"/>
      <c r="B75" s="53"/>
      <c r="C75" s="200"/>
      <c r="D75" s="200"/>
    </row>
    <row r="76" spans="1:4" x14ac:dyDescent="0.25">
      <c r="A76" s="52"/>
      <c r="B76" s="53"/>
      <c r="C76" s="200"/>
      <c r="D76" s="200"/>
    </row>
    <row r="77" spans="1:4" x14ac:dyDescent="0.25">
      <c r="A77" s="52"/>
      <c r="B77" s="53"/>
      <c r="C77" s="200"/>
      <c r="D77" s="200"/>
    </row>
    <row r="78" spans="1:4" x14ac:dyDescent="0.25">
      <c r="A78" s="52"/>
      <c r="B78" s="53"/>
      <c r="C78" s="200"/>
      <c r="D78" s="200"/>
    </row>
    <row r="79" spans="1:4" x14ac:dyDescent="0.25">
      <c r="A79" s="52"/>
      <c r="B79" s="53"/>
      <c r="C79" s="200"/>
      <c r="D79" s="200"/>
    </row>
    <row r="80" spans="1:4" x14ac:dyDescent="0.25">
      <c r="A80" s="52"/>
      <c r="B80" s="53"/>
      <c r="C80" s="200"/>
      <c r="D80" s="200"/>
    </row>
    <row r="81" spans="1:4" x14ac:dyDescent="0.25">
      <c r="A81" s="52"/>
      <c r="B81" s="53"/>
      <c r="C81" s="200"/>
      <c r="D81" s="200"/>
    </row>
    <row r="82" spans="1:4" x14ac:dyDescent="0.25">
      <c r="A82" s="52"/>
      <c r="B82" s="53"/>
      <c r="C82" s="200"/>
      <c r="D82" s="200"/>
    </row>
    <row r="83" spans="1:4" x14ac:dyDescent="0.25">
      <c r="A83" s="52"/>
      <c r="B83" s="53"/>
      <c r="C83" s="200"/>
      <c r="D83" s="200"/>
    </row>
    <row r="84" spans="1:4" x14ac:dyDescent="0.25">
      <c r="A84" s="52"/>
      <c r="B84" s="53"/>
      <c r="C84" s="200"/>
      <c r="D84" s="200"/>
    </row>
    <row r="85" spans="1:4" x14ac:dyDescent="0.25">
      <c r="A85" s="52"/>
      <c r="B85" s="53"/>
      <c r="C85" s="200"/>
      <c r="D85" s="200"/>
    </row>
    <row r="86" spans="1:4" x14ac:dyDescent="0.25">
      <c r="A86" s="52"/>
      <c r="B86" s="53"/>
      <c r="C86" s="200"/>
      <c r="D86" s="200"/>
    </row>
    <row r="87" spans="1:4" x14ac:dyDescent="0.25">
      <c r="A87" s="52"/>
      <c r="B87" s="53"/>
      <c r="C87" s="200"/>
      <c r="D87" s="200"/>
    </row>
    <row r="88" spans="1:4" x14ac:dyDescent="0.25">
      <c r="A88" s="52"/>
      <c r="B88" s="53"/>
      <c r="C88" s="200"/>
      <c r="D88" s="200"/>
    </row>
    <row r="89" spans="1:4" x14ac:dyDescent="0.25">
      <c r="A89" s="52"/>
      <c r="B89" s="53"/>
      <c r="C89" s="200"/>
      <c r="D89" s="200"/>
    </row>
    <row r="90" spans="1:4" x14ac:dyDescent="0.25">
      <c r="A90" s="52"/>
      <c r="B90" s="53"/>
      <c r="C90" s="200"/>
      <c r="D90" s="200"/>
    </row>
    <row r="91" spans="1:4" x14ac:dyDescent="0.25">
      <c r="A91" s="52"/>
      <c r="B91" s="53"/>
      <c r="C91" s="200"/>
      <c r="D91" s="200"/>
    </row>
    <row r="92" spans="1:4" x14ac:dyDescent="0.25">
      <c r="A92" s="52"/>
      <c r="B92" s="53"/>
      <c r="C92" s="200"/>
      <c r="D92" s="200"/>
    </row>
    <row r="93" spans="1:4" x14ac:dyDescent="0.25">
      <c r="A93" s="52"/>
      <c r="B93" s="53"/>
      <c r="C93" s="200"/>
      <c r="D93" s="200"/>
    </row>
    <row r="94" spans="1:4" x14ac:dyDescent="0.25">
      <c r="A94" s="52"/>
      <c r="B94" s="53"/>
      <c r="C94" s="200"/>
      <c r="D94" s="200"/>
    </row>
    <row r="95" spans="1:4" x14ac:dyDescent="0.25">
      <c r="A95" s="52"/>
      <c r="B95" s="53"/>
      <c r="C95" s="200"/>
      <c r="D95" s="200"/>
    </row>
    <row r="96" spans="1:4" x14ac:dyDescent="0.25">
      <c r="A96" s="52"/>
      <c r="B96" s="53"/>
      <c r="C96" s="200"/>
      <c r="D96" s="200"/>
    </row>
    <row r="97" spans="1:4" x14ac:dyDescent="0.25">
      <c r="A97" s="52"/>
      <c r="B97" s="53"/>
      <c r="C97" s="200"/>
      <c r="D97" s="200"/>
    </row>
    <row r="98" spans="1:4" x14ac:dyDescent="0.25">
      <c r="A98" s="52"/>
      <c r="B98" s="53"/>
      <c r="C98" s="200"/>
      <c r="D98" s="200"/>
    </row>
    <row r="99" spans="1:4" x14ac:dyDescent="0.25">
      <c r="A99" s="52"/>
      <c r="B99" s="53"/>
      <c r="C99" s="200"/>
      <c r="D99" s="200"/>
    </row>
    <row r="100" spans="1:4" x14ac:dyDescent="0.25">
      <c r="A100" s="52"/>
      <c r="B100" s="53"/>
      <c r="C100" s="200"/>
      <c r="D100" s="200"/>
    </row>
    <row r="101" spans="1:4" x14ac:dyDescent="0.25">
      <c r="A101" s="52"/>
      <c r="B101" s="53"/>
      <c r="C101" s="200"/>
      <c r="D101" s="200"/>
    </row>
    <row r="102" spans="1:4" x14ac:dyDescent="0.25">
      <c r="A102" s="52"/>
      <c r="B102" s="53"/>
      <c r="C102" s="200"/>
      <c r="D102" s="200"/>
    </row>
    <row r="103" spans="1:4" x14ac:dyDescent="0.25">
      <c r="A103" s="52"/>
      <c r="B103" s="53"/>
      <c r="C103" s="200"/>
      <c r="D103" s="200"/>
    </row>
    <row r="104" spans="1:4" x14ac:dyDescent="0.25">
      <c r="A104" s="52"/>
      <c r="B104" s="53"/>
      <c r="C104" s="200"/>
      <c r="D104" s="200"/>
    </row>
    <row r="105" spans="1:4" x14ac:dyDescent="0.25">
      <c r="A105" s="52"/>
      <c r="B105" s="53"/>
      <c r="C105" s="200"/>
      <c r="D105" s="200"/>
    </row>
    <row r="106" spans="1:4" x14ac:dyDescent="0.25">
      <c r="A106" s="52"/>
      <c r="B106" s="53"/>
      <c r="C106" s="200"/>
      <c r="D106" s="200"/>
    </row>
    <row r="107" spans="1:4" x14ac:dyDescent="0.25">
      <c r="A107" s="52"/>
      <c r="B107" s="53"/>
      <c r="C107" s="200"/>
      <c r="D107" s="200"/>
    </row>
    <row r="108" spans="1:4" x14ac:dyDescent="0.25">
      <c r="A108" s="52"/>
      <c r="B108" s="53"/>
      <c r="C108" s="200"/>
      <c r="D108" s="200"/>
    </row>
    <row r="109" spans="1:4" x14ac:dyDescent="0.25">
      <c r="A109" s="52"/>
      <c r="B109" s="53"/>
      <c r="C109" s="200"/>
      <c r="D109" s="200"/>
    </row>
    <row r="110" spans="1:4" x14ac:dyDescent="0.25">
      <c r="A110" s="52"/>
      <c r="B110" s="53"/>
      <c r="C110" s="200"/>
      <c r="D110" s="200"/>
    </row>
    <row r="111" spans="1:4" x14ac:dyDescent="0.25">
      <c r="A111" s="52"/>
      <c r="B111" s="53"/>
      <c r="C111" s="200"/>
      <c r="D111" s="200"/>
    </row>
    <row r="112" spans="1:4" x14ac:dyDescent="0.25">
      <c r="A112" s="52"/>
      <c r="B112" s="53"/>
      <c r="C112" s="200"/>
      <c r="D112" s="200"/>
    </row>
    <row r="113" spans="1:4" x14ac:dyDescent="0.25">
      <c r="A113" s="52"/>
      <c r="B113" s="53"/>
      <c r="C113" s="200"/>
      <c r="D113" s="200"/>
    </row>
    <row r="114" spans="1:4" x14ac:dyDescent="0.25">
      <c r="A114" s="52"/>
      <c r="B114" s="53"/>
      <c r="C114" s="200"/>
      <c r="D114" s="200"/>
    </row>
    <row r="115" spans="1:4" x14ac:dyDescent="0.25">
      <c r="A115" s="52"/>
      <c r="B115" s="53"/>
      <c r="C115" s="200"/>
      <c r="D115" s="200"/>
    </row>
    <row r="116" spans="1:4" x14ac:dyDescent="0.25">
      <c r="A116" s="52"/>
      <c r="B116" s="53"/>
      <c r="C116" s="200"/>
      <c r="D116" s="200"/>
    </row>
    <row r="117" spans="1:4" x14ac:dyDescent="0.25">
      <c r="A117" s="52"/>
      <c r="B117" s="53"/>
      <c r="C117" s="200"/>
      <c r="D117" s="200"/>
    </row>
  </sheetData>
  <sheetProtection formatColumns="0" formatRows="0" selectLockedCells="1"/>
  <mergeCells count="5">
    <mergeCell ref="B5:C5"/>
    <mergeCell ref="B31:C31"/>
    <mergeCell ref="B33:C33"/>
    <mergeCell ref="B6:C6"/>
    <mergeCell ref="A35:D41"/>
  </mergeCells>
  <hyperlinks>
    <hyperlink ref="C25" r:id="rId1"/>
    <hyperlink ref="C26" r:id="rId2"/>
    <hyperlink ref="C29" r:id="rId3"/>
  </hyperlinks>
  <pageMargins left="0.7" right="0.7" top="0.75" bottom="0.75" header="0.3" footer="0.3"/>
  <pageSetup paperSize="3" orientation="landscape"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sheetPr>
  <dimension ref="A1:I44"/>
  <sheetViews>
    <sheetView topLeftCell="B1" workbookViewId="0">
      <selection activeCell="E10" sqref="E10"/>
    </sheetView>
  </sheetViews>
  <sheetFormatPr defaultRowHeight="15" x14ac:dyDescent="0.25"/>
  <cols>
    <col min="1" max="1" width="9.5703125" style="33" hidden="1" customWidth="1"/>
    <col min="2" max="2" width="1.7109375" style="33" customWidth="1"/>
    <col min="3" max="3" width="43.85546875" style="33" customWidth="1"/>
    <col min="4" max="4" width="1.7109375" style="19" customWidth="1"/>
    <col min="5" max="5" width="45.5703125" style="68" customWidth="1"/>
    <col min="6" max="6" width="4.5703125" style="33" customWidth="1"/>
    <col min="7" max="7" width="1.140625" style="33" customWidth="1"/>
    <col min="8" max="8" width="12.7109375" style="33" customWidth="1"/>
    <col min="9" max="9" width="66.140625" style="33" customWidth="1"/>
    <col min="10" max="16384" width="9.140625" style="33"/>
  </cols>
  <sheetData>
    <row r="1" spans="1:7" ht="76.5" customHeight="1" x14ac:dyDescent="0.25">
      <c r="A1" s="201"/>
      <c r="B1" s="252"/>
      <c r="C1" s="252"/>
      <c r="D1" s="252"/>
      <c r="E1" s="252"/>
      <c r="F1" s="252"/>
      <c r="G1" s="252"/>
    </row>
    <row r="2" spans="1:7" ht="15.75" thickBot="1" x14ac:dyDescent="0.3">
      <c r="B2" s="32"/>
      <c r="C2" s="32"/>
      <c r="D2" s="17"/>
      <c r="E2" s="66"/>
      <c r="F2" s="32"/>
      <c r="G2" s="32"/>
    </row>
    <row r="3" spans="1:7" ht="33.75" customHeight="1" thickBot="1" x14ac:dyDescent="0.3">
      <c r="B3" s="32"/>
      <c r="C3" s="250" t="s">
        <v>511</v>
      </c>
      <c r="D3" s="251"/>
      <c r="E3" s="57" t="s">
        <v>938</v>
      </c>
      <c r="F3" s="23">
        <f>COUNTIFS(D4:D41,"~*",E4:E41,"")</f>
        <v>31</v>
      </c>
      <c r="G3" s="32"/>
    </row>
    <row r="4" spans="1:7" ht="15.75" thickBot="1" x14ac:dyDescent="0.3">
      <c r="B4" s="32"/>
      <c r="C4" s="60" t="s">
        <v>922</v>
      </c>
      <c r="D4" s="35" t="s">
        <v>921</v>
      </c>
      <c r="E4" s="63"/>
      <c r="F4" s="99"/>
      <c r="G4" s="16"/>
    </row>
    <row r="5" spans="1:7" ht="15.75" thickBot="1" x14ac:dyDescent="0.3">
      <c r="B5" s="32"/>
      <c r="C5" s="60" t="s">
        <v>923</v>
      </c>
      <c r="D5" s="35" t="s">
        <v>921</v>
      </c>
      <c r="E5" s="64"/>
      <c r="F5" s="99"/>
      <c r="G5" s="16"/>
    </row>
    <row r="6" spans="1:7" ht="23.25" customHeight="1" thickBot="1" x14ac:dyDescent="0.3">
      <c r="B6" s="32"/>
      <c r="C6" s="25" t="s">
        <v>924</v>
      </c>
      <c r="D6" s="35" t="s">
        <v>921</v>
      </c>
      <c r="E6" s="64"/>
      <c r="F6" s="217" t="s">
        <v>1269</v>
      </c>
      <c r="G6" s="16"/>
    </row>
    <row r="7" spans="1:7" ht="25.5" thickBot="1" x14ac:dyDescent="0.3">
      <c r="B7" s="32"/>
      <c r="C7" s="60" t="s">
        <v>925</v>
      </c>
      <c r="D7" s="35" t="s">
        <v>921</v>
      </c>
      <c r="E7" s="64"/>
      <c r="F7" s="99"/>
      <c r="G7" s="32"/>
    </row>
    <row r="8" spans="1:7" ht="15.75" thickBot="1" x14ac:dyDescent="0.3">
      <c r="B8" s="32"/>
      <c r="C8" s="1" t="s">
        <v>47</v>
      </c>
      <c r="D8" s="35" t="s">
        <v>921</v>
      </c>
      <c r="E8" s="64"/>
      <c r="F8" s="99"/>
      <c r="G8" s="32"/>
    </row>
    <row r="9" spans="1:7" ht="15.75" thickBot="1" x14ac:dyDescent="0.3">
      <c r="B9" s="32"/>
      <c r="C9" s="60" t="s">
        <v>905</v>
      </c>
      <c r="D9" s="35" t="s">
        <v>921</v>
      </c>
      <c r="E9" s="64"/>
      <c r="F9" s="99"/>
      <c r="G9" s="32"/>
    </row>
    <row r="10" spans="1:7" ht="15.75" thickBot="1" x14ac:dyDescent="0.3">
      <c r="B10" s="32"/>
      <c r="C10" s="60" t="s">
        <v>906</v>
      </c>
      <c r="D10" s="35" t="s">
        <v>921</v>
      </c>
      <c r="E10" s="64"/>
      <c r="F10" s="99"/>
      <c r="G10" s="32"/>
    </row>
    <row r="11" spans="1:7" ht="15.75" thickBot="1" x14ac:dyDescent="0.3">
      <c r="B11" s="32"/>
      <c r="C11" s="1" t="s">
        <v>1281</v>
      </c>
      <c r="D11" s="35" t="s">
        <v>921</v>
      </c>
      <c r="E11" s="64"/>
      <c r="F11" s="99"/>
      <c r="G11" s="32"/>
    </row>
    <row r="12" spans="1:7" ht="15.75" thickBot="1" x14ac:dyDescent="0.3">
      <c r="B12" s="32"/>
      <c r="C12" s="247" t="s">
        <v>0</v>
      </c>
      <c r="D12" s="247"/>
      <c r="E12" s="247"/>
      <c r="F12" s="20"/>
      <c r="G12" s="32"/>
    </row>
    <row r="13" spans="1:7" ht="15.75" thickBot="1" x14ac:dyDescent="0.3">
      <c r="B13" s="32"/>
      <c r="C13" s="60" t="s">
        <v>926</v>
      </c>
      <c r="D13" s="35" t="s">
        <v>921</v>
      </c>
      <c r="E13" s="64"/>
      <c r="F13" s="99"/>
      <c r="G13" s="32"/>
    </row>
    <row r="14" spans="1:7" ht="15.75" thickBot="1" x14ac:dyDescent="0.3">
      <c r="B14" s="32"/>
      <c r="C14" s="60" t="s">
        <v>927</v>
      </c>
      <c r="D14" s="35" t="s">
        <v>921</v>
      </c>
      <c r="E14" s="64"/>
      <c r="F14" s="99"/>
      <c r="G14" s="32"/>
    </row>
    <row r="15" spans="1:7" ht="15.75" thickBot="1" x14ac:dyDescent="0.3">
      <c r="B15" s="32"/>
      <c r="C15" s="60" t="s">
        <v>928</v>
      </c>
      <c r="D15" s="35" t="s">
        <v>921</v>
      </c>
      <c r="E15" s="64"/>
      <c r="F15" s="99"/>
      <c r="G15" s="32"/>
    </row>
    <row r="16" spans="1:7" ht="15.75" thickBot="1" x14ac:dyDescent="0.3">
      <c r="B16" s="32"/>
      <c r="C16" s="60" t="s">
        <v>929</v>
      </c>
      <c r="D16" s="35" t="s">
        <v>921</v>
      </c>
      <c r="E16" s="64"/>
      <c r="F16" s="99"/>
      <c r="G16" s="32"/>
    </row>
    <row r="17" spans="2:7" ht="15.75" thickBot="1" x14ac:dyDescent="0.3">
      <c r="B17" s="32"/>
      <c r="C17" s="2" t="s">
        <v>930</v>
      </c>
      <c r="D17" s="35" t="s">
        <v>921</v>
      </c>
      <c r="E17" s="64"/>
      <c r="F17" s="99"/>
      <c r="G17" s="32"/>
    </row>
    <row r="18" spans="2:7" ht="25.5" thickBot="1" x14ac:dyDescent="0.3">
      <c r="B18" s="32"/>
      <c r="C18" s="3" t="s">
        <v>936</v>
      </c>
      <c r="D18" s="35" t="s">
        <v>921</v>
      </c>
      <c r="E18" s="64"/>
      <c r="F18" s="99"/>
      <c r="G18" s="32"/>
    </row>
    <row r="19" spans="2:7" ht="15.75" thickBot="1" x14ac:dyDescent="0.3">
      <c r="B19" s="32"/>
      <c r="C19" s="248" t="s">
        <v>1</v>
      </c>
      <c r="D19" s="248"/>
      <c r="E19" s="249"/>
      <c r="F19" s="21"/>
      <c r="G19" s="32"/>
    </row>
    <row r="20" spans="2:7" ht="15.75" thickBot="1" x14ac:dyDescent="0.3">
      <c r="B20" s="32"/>
      <c r="C20" s="60" t="s">
        <v>931</v>
      </c>
      <c r="D20" s="35" t="s">
        <v>921</v>
      </c>
      <c r="E20" s="64"/>
      <c r="F20" s="99"/>
      <c r="G20" s="32"/>
    </row>
    <row r="21" spans="2:7" ht="15.75" thickBot="1" x14ac:dyDescent="0.3">
      <c r="B21" s="32"/>
      <c r="C21" s="60" t="s">
        <v>926</v>
      </c>
      <c r="D21" s="35" t="s">
        <v>921</v>
      </c>
      <c r="E21" s="64"/>
      <c r="F21" s="99"/>
      <c r="G21" s="32"/>
    </row>
    <row r="22" spans="2:7" ht="15.75" thickBot="1" x14ac:dyDescent="0.3">
      <c r="B22" s="32"/>
      <c r="C22" s="60" t="s">
        <v>927</v>
      </c>
      <c r="D22" s="35" t="s">
        <v>921</v>
      </c>
      <c r="E22" s="64"/>
      <c r="F22" s="99"/>
      <c r="G22" s="32"/>
    </row>
    <row r="23" spans="2:7" ht="15.75" thickBot="1" x14ac:dyDescent="0.3">
      <c r="B23" s="32"/>
      <c r="C23" s="60" t="s">
        <v>932</v>
      </c>
      <c r="D23" s="35" t="s">
        <v>921</v>
      </c>
      <c r="E23" s="64"/>
      <c r="F23" s="99"/>
      <c r="G23" s="32"/>
    </row>
    <row r="24" spans="2:7" ht="15.75" thickBot="1" x14ac:dyDescent="0.3">
      <c r="B24" s="32"/>
      <c r="C24" s="60" t="s">
        <v>933</v>
      </c>
      <c r="D24" s="35" t="s">
        <v>921</v>
      </c>
      <c r="E24" s="64"/>
      <c r="F24" s="99"/>
      <c r="G24" s="32"/>
    </row>
    <row r="25" spans="2:7" ht="15.75" thickBot="1" x14ac:dyDescent="0.3">
      <c r="B25" s="32"/>
      <c r="C25" s="60" t="s">
        <v>934</v>
      </c>
      <c r="D25" s="35" t="s">
        <v>921</v>
      </c>
      <c r="E25" s="64"/>
      <c r="F25" s="99"/>
      <c r="G25" s="32"/>
    </row>
    <row r="26" spans="2:7" ht="15.75" thickBot="1" x14ac:dyDescent="0.3">
      <c r="B26" s="32"/>
      <c r="C26" s="60" t="s">
        <v>2</v>
      </c>
      <c r="D26" s="35"/>
      <c r="E26" s="64"/>
      <c r="F26" s="99"/>
      <c r="G26" s="32"/>
    </row>
    <row r="27" spans="2:7" ht="15.75" thickBot="1" x14ac:dyDescent="0.3">
      <c r="B27" s="32"/>
      <c r="C27" s="60" t="s">
        <v>3</v>
      </c>
      <c r="D27" s="35"/>
      <c r="E27" s="64"/>
      <c r="F27" s="99"/>
      <c r="G27" s="32"/>
    </row>
    <row r="28" spans="2:7" ht="15.75" thickBot="1" x14ac:dyDescent="0.3">
      <c r="B28" s="32"/>
      <c r="C28" s="60" t="s">
        <v>4</v>
      </c>
      <c r="D28" s="35"/>
      <c r="E28" s="64"/>
      <c r="F28" s="99"/>
      <c r="G28" s="32"/>
    </row>
    <row r="29" spans="2:7" ht="15.75" thickBot="1" x14ac:dyDescent="0.3">
      <c r="B29" s="32"/>
      <c r="C29" s="60" t="s">
        <v>929</v>
      </c>
      <c r="D29" s="35" t="s">
        <v>921</v>
      </c>
      <c r="E29" s="64"/>
      <c r="F29" s="99"/>
      <c r="G29" s="32"/>
    </row>
    <row r="30" spans="2:7" ht="15.75" thickBot="1" x14ac:dyDescent="0.3">
      <c r="B30" s="32"/>
      <c r="C30" s="60" t="s">
        <v>930</v>
      </c>
      <c r="D30" s="35" t="s">
        <v>921</v>
      </c>
      <c r="E30" s="64"/>
      <c r="F30" s="99"/>
      <c r="G30" s="32"/>
    </row>
    <row r="31" spans="2:7" ht="15.75" thickBot="1" x14ac:dyDescent="0.3">
      <c r="B31" s="32"/>
      <c r="C31" s="60" t="s">
        <v>935</v>
      </c>
      <c r="D31" s="35" t="s">
        <v>921</v>
      </c>
      <c r="E31" s="64"/>
      <c r="F31" s="99"/>
      <c r="G31" s="32"/>
    </row>
    <row r="32" spans="2:7" ht="15.75" thickBot="1" x14ac:dyDescent="0.3">
      <c r="B32" s="32"/>
      <c r="C32" s="248" t="s">
        <v>5</v>
      </c>
      <c r="D32" s="248"/>
      <c r="E32" s="248"/>
      <c r="F32" s="22"/>
      <c r="G32" s="32"/>
    </row>
    <row r="33" spans="2:9" ht="15.75" thickBot="1" x14ac:dyDescent="0.3">
      <c r="B33" s="32"/>
      <c r="C33" s="60" t="s">
        <v>926</v>
      </c>
      <c r="D33" s="35" t="s">
        <v>921</v>
      </c>
      <c r="E33" s="64"/>
      <c r="F33" s="99"/>
      <c r="G33" s="32"/>
    </row>
    <row r="34" spans="2:9" ht="15.75" thickBot="1" x14ac:dyDescent="0.3">
      <c r="B34" s="32"/>
      <c r="C34" s="60" t="s">
        <v>927</v>
      </c>
      <c r="D34" s="35" t="s">
        <v>921</v>
      </c>
      <c r="E34" s="64"/>
      <c r="F34" s="99"/>
      <c r="G34" s="32"/>
    </row>
    <row r="35" spans="2:9" ht="15.75" thickBot="1" x14ac:dyDescent="0.3">
      <c r="B35" s="32"/>
      <c r="C35" s="60" t="s">
        <v>928</v>
      </c>
      <c r="D35" s="35" t="s">
        <v>921</v>
      </c>
      <c r="E35" s="64"/>
      <c r="F35" s="99"/>
      <c r="G35" s="32"/>
    </row>
    <row r="36" spans="2:9" ht="15.75" thickBot="1" x14ac:dyDescent="0.3">
      <c r="B36" s="32"/>
      <c r="C36" s="60" t="s">
        <v>937</v>
      </c>
      <c r="D36" s="35" t="s">
        <v>921</v>
      </c>
      <c r="E36" s="64"/>
      <c r="F36" s="99"/>
      <c r="G36" s="32"/>
    </row>
    <row r="37" spans="2:9" ht="15.75" thickBot="1" x14ac:dyDescent="0.3">
      <c r="B37" s="32"/>
      <c r="C37" s="60" t="s">
        <v>929</v>
      </c>
      <c r="D37" s="35" t="s">
        <v>921</v>
      </c>
      <c r="E37" s="64"/>
      <c r="F37" s="99"/>
      <c r="G37" s="32"/>
    </row>
    <row r="38" spans="2:9" ht="15.75" thickBot="1" x14ac:dyDescent="0.3">
      <c r="B38" s="32"/>
      <c r="C38" s="2" t="s">
        <v>930</v>
      </c>
      <c r="D38" s="35" t="s">
        <v>921</v>
      </c>
      <c r="E38" s="64"/>
      <c r="F38" s="99"/>
      <c r="G38" s="32"/>
    </row>
    <row r="39" spans="2:9" ht="15.75" thickBot="1" x14ac:dyDescent="0.3">
      <c r="B39" s="32"/>
      <c r="C39" s="3" t="s">
        <v>935</v>
      </c>
      <c r="D39" s="35" t="s">
        <v>921</v>
      </c>
      <c r="E39" s="64"/>
      <c r="F39" s="99"/>
      <c r="G39" s="32"/>
    </row>
    <row r="40" spans="2:9" ht="15.75" thickBot="1" x14ac:dyDescent="0.3">
      <c r="B40" s="32"/>
      <c r="C40" s="56" t="s">
        <v>6</v>
      </c>
      <c r="D40" s="18"/>
      <c r="E40" s="67"/>
      <c r="F40" s="22"/>
      <c r="G40" s="32"/>
    </row>
    <row r="41" spans="2:9" ht="36.75" hidden="1" thickBot="1" x14ac:dyDescent="0.3">
      <c r="B41" s="32"/>
      <c r="C41" s="25" t="s">
        <v>1257</v>
      </c>
      <c r="D41" s="35" t="s">
        <v>921</v>
      </c>
      <c r="E41" s="64"/>
      <c r="F41" s="99"/>
      <c r="G41" s="34"/>
      <c r="I41" s="214"/>
    </row>
    <row r="42" spans="2:9" ht="57" customHeight="1" thickBot="1" x14ac:dyDescent="0.3">
      <c r="B42" s="32"/>
      <c r="C42" s="60" t="s">
        <v>1135</v>
      </c>
      <c r="D42" s="35" t="s">
        <v>921</v>
      </c>
      <c r="E42" s="64"/>
      <c r="F42" s="99"/>
      <c r="G42" s="34"/>
    </row>
    <row r="43" spans="2:9" ht="39" customHeight="1" thickBot="1" x14ac:dyDescent="0.3">
      <c r="B43" s="32"/>
      <c r="C43" s="218" t="s">
        <v>1272</v>
      </c>
      <c r="D43" s="35" t="s">
        <v>921</v>
      </c>
      <c r="E43" s="64"/>
      <c r="F43" s="99"/>
      <c r="G43" s="34"/>
    </row>
    <row r="44" spans="2:9" ht="8.25" customHeight="1" x14ac:dyDescent="0.25">
      <c r="B44" s="32"/>
      <c r="C44" s="32"/>
      <c r="D44" s="17"/>
      <c r="E44" s="66"/>
      <c r="F44" s="32"/>
      <c r="G44" s="32"/>
    </row>
  </sheetData>
  <sheetProtection password="9D20" sheet="1" objects="1" scenarios="1" formatColumns="0" formatRows="0" selectLockedCells="1"/>
  <customSheetViews>
    <customSheetView guid="{9058603A-A0AE-43D0-9011-3455991B2223}" topLeftCell="A22">
      <selection activeCell="H34" sqref="H34"/>
      <pageMargins left="0.7" right="0.7" top="0.75" bottom="0.75" header="0.3" footer="0.3"/>
      <pageSetup paperSize="9" orientation="portrait" verticalDpi="0" r:id="rId1"/>
    </customSheetView>
    <customSheetView guid="{6AB3D235-C27A-4013-800F-B174E746ABFF}" topLeftCell="A22">
      <selection activeCell="H34" sqref="H34"/>
      <pageMargins left="0.7" right="0.7" top="0.75" bottom="0.75" header="0.3" footer="0.3"/>
      <pageSetup paperSize="9" orientation="portrait" verticalDpi="0" r:id="rId2"/>
    </customSheetView>
  </customSheetViews>
  <mergeCells count="5">
    <mergeCell ref="C12:E12"/>
    <mergeCell ref="C19:E19"/>
    <mergeCell ref="C32:E32"/>
    <mergeCell ref="C3:D3"/>
    <mergeCell ref="B1:G1"/>
  </mergeCells>
  <conditionalFormatting sqref="F3">
    <cfRule type="cellIs" dxfId="47" priority="1" operator="greaterThan">
      <formula>0</formula>
    </cfRule>
    <cfRule type="cellIs" dxfId="46" priority="2" operator="equal">
      <formula>0</formula>
    </cfRule>
  </conditionalFormatting>
  <dataValidations count="8">
    <dataValidation type="list" allowBlank="1" showInputMessage="1" showErrorMessage="1" promptTitle="Country" prompt="Select the appropriate country from the dropdown list" sqref="E8:F8 F10">
      <formula1>country</formula1>
    </dataValidation>
    <dataValidation type="decimal" allowBlank="1" showInputMessage="1" showErrorMessage="1" errorTitle="Invalid entry" error="Latitude must be expressed in decimal form (between -90 and 90)" sqref="F9">
      <formula1>-90</formula1>
      <formula2>90</formula2>
    </dataValidation>
    <dataValidation type="decimal" allowBlank="1" showInputMessage="1" showErrorMessage="1" errorTitle="Invalid entry" error="Longitude must be expressed in decimal form (between -180 and 180)" sqref="F11">
      <formula1>-180</formula1>
      <formula2>180</formula2>
    </dataValidation>
    <dataValidation type="decimal" allowBlank="1" showInputMessage="1" showErrorMessage="1" errorTitle="Invalid entry" error="Longitude must be expressed in decimal form (between -180 and 180)" promptTitle="Longitude" prompt="Longitude must be expressed in decimal form (between -180 and 180)" sqref="E10">
      <formula1>-180</formula1>
      <formula2>180</formula2>
    </dataValidation>
    <dataValidation type="decimal" allowBlank="1" showInputMessage="1" showErrorMessage="1" errorTitle="Invalid entry" error="Latitude must be expressed in decimal form (between -90 and 90)" promptTitle="Latitude" prompt="Latitude must be expressed in decimal form (between -90 and 90)" sqref="E9">
      <formula1>-90</formula1>
      <formula2>90</formula2>
    </dataValidation>
    <dataValidation type="list" allowBlank="1" showErrorMessage="1" sqref="E6">
      <formula1>admindiv_type</formula1>
    </dataValidation>
    <dataValidation type="list" allowBlank="1" showInputMessage="1" showErrorMessage="1" sqref="E41:E43">
      <formula1>boolean</formula1>
    </dataValidation>
    <dataValidation allowBlank="1" showInputMessage="1" showErrorMessage="1" errorTitle="Invalid entry" error="Longitude must be expressed in decimal form (between -180 and 180)" sqref="E11"/>
  </dataValidations>
  <hyperlinks>
    <hyperlink ref="C43" r:id="rId3" display="http://carbonn.org/"/>
  </hyperlinks>
  <pageMargins left="0.7" right="0.7" top="0.75" bottom="0.75" header="0.3" footer="0.3"/>
  <pageSetup paperSize="9" orientation="portrait" r:id="rId4"/>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K63"/>
  <sheetViews>
    <sheetView topLeftCell="A49" zoomScale="85" zoomScaleNormal="85" workbookViewId="0">
      <selection activeCell="E61" sqref="E61"/>
    </sheetView>
  </sheetViews>
  <sheetFormatPr defaultRowHeight="15" x14ac:dyDescent="0.25"/>
  <cols>
    <col min="1" max="2" width="2.7109375" style="33" customWidth="1"/>
    <col min="3" max="3" width="20.7109375" style="33" customWidth="1"/>
    <col min="4" max="4" width="10.7109375" style="33" customWidth="1"/>
    <col min="5" max="5" width="80.7109375" style="33" customWidth="1"/>
    <col min="6" max="6" width="2.7109375" style="33" customWidth="1"/>
    <col min="7" max="7" width="20.7109375" style="33" customWidth="1"/>
    <col min="8" max="8" width="10.7109375" style="33" customWidth="1"/>
    <col min="9" max="9" width="80.7109375" style="33" customWidth="1"/>
    <col min="10" max="11" width="2.7109375" style="33" customWidth="1"/>
    <col min="12" max="16384" width="9.140625" style="33"/>
  </cols>
  <sheetData>
    <row r="1" spans="1:11" ht="96" customHeight="1" x14ac:dyDescent="0.25">
      <c r="B1" s="252"/>
      <c r="C1" s="252"/>
      <c r="D1" s="252"/>
      <c r="E1" s="252"/>
      <c r="F1" s="252"/>
      <c r="G1" s="252"/>
      <c r="H1" s="252"/>
      <c r="I1" s="252"/>
      <c r="J1" s="252"/>
    </row>
    <row r="2" spans="1:11" ht="33.75" x14ac:dyDescent="0.5">
      <c r="A2" s="100"/>
      <c r="B2" s="100"/>
      <c r="C2" s="278" t="s">
        <v>554</v>
      </c>
      <c r="D2" s="278"/>
      <c r="E2" s="278"/>
      <c r="F2" s="278"/>
      <c r="G2" s="278"/>
      <c r="H2" s="278"/>
      <c r="I2" s="278"/>
      <c r="J2" s="100"/>
      <c r="K2" s="100"/>
    </row>
    <row r="3" spans="1:11" s="100" customFormat="1" ht="9.9499999999999993" customHeight="1" x14ac:dyDescent="0.25"/>
    <row r="4" spans="1:11" ht="10.5" customHeight="1" x14ac:dyDescent="0.5">
      <c r="A4" s="100"/>
      <c r="B4" s="101"/>
      <c r="C4" s="101"/>
      <c r="D4" s="101"/>
      <c r="E4" s="101"/>
      <c r="F4" s="101"/>
      <c r="G4" s="101"/>
      <c r="H4" s="101"/>
      <c r="I4" s="101"/>
      <c r="J4" s="101"/>
      <c r="K4" s="100"/>
    </row>
    <row r="5" spans="1:11" ht="34.5" thickBot="1" x14ac:dyDescent="0.55000000000000004">
      <c r="A5" s="100"/>
      <c r="B5" s="101"/>
      <c r="C5" s="296" t="s">
        <v>1075</v>
      </c>
      <c r="D5" s="297"/>
      <c r="E5" s="297"/>
      <c r="F5" s="101"/>
      <c r="G5" s="296" t="s">
        <v>1076</v>
      </c>
      <c r="H5" s="297"/>
      <c r="I5" s="297"/>
      <c r="J5" s="101"/>
      <c r="K5" s="100"/>
    </row>
    <row r="6" spans="1:11" ht="49.5" customHeight="1" x14ac:dyDescent="0.5">
      <c r="A6" s="100"/>
      <c r="B6" s="101"/>
      <c r="C6" s="253" t="s">
        <v>1077</v>
      </c>
      <c r="D6" s="292"/>
      <c r="E6" s="294"/>
      <c r="F6" s="101"/>
      <c r="G6" s="102" t="s">
        <v>1078</v>
      </c>
      <c r="H6" s="298" t="s">
        <v>1079</v>
      </c>
      <c r="I6" s="299"/>
      <c r="J6" s="101"/>
      <c r="K6" s="100"/>
    </row>
    <row r="7" spans="1:11" ht="34.5" thickBot="1" x14ac:dyDescent="0.55000000000000004">
      <c r="A7" s="100"/>
      <c r="B7" s="101"/>
      <c r="C7" s="255"/>
      <c r="D7" s="293"/>
      <c r="E7" s="295"/>
      <c r="F7" s="101"/>
      <c r="G7" s="103" t="s">
        <v>1080</v>
      </c>
      <c r="H7" s="300" t="s">
        <v>1081</v>
      </c>
      <c r="I7" s="301"/>
      <c r="J7" s="101"/>
      <c r="K7" s="100"/>
    </row>
    <row r="8" spans="1:11" ht="13.5" customHeight="1" x14ac:dyDescent="0.5">
      <c r="A8" s="100"/>
      <c r="B8" s="101"/>
      <c r="C8" s="101"/>
      <c r="D8" s="101"/>
      <c r="E8" s="101"/>
      <c r="F8" s="101"/>
      <c r="G8" s="101"/>
      <c r="H8" s="101"/>
      <c r="I8" s="101"/>
      <c r="J8" s="101"/>
      <c r="K8" s="100"/>
    </row>
    <row r="9" spans="1:11" x14ac:dyDescent="0.25">
      <c r="A9" s="100"/>
      <c r="B9" s="100"/>
      <c r="C9" s="100"/>
      <c r="D9" s="104"/>
      <c r="E9" s="100"/>
      <c r="F9" s="100"/>
      <c r="G9" s="100"/>
      <c r="H9" s="100"/>
      <c r="I9" s="100"/>
      <c r="J9" s="100"/>
      <c r="K9" s="100"/>
    </row>
    <row r="10" spans="1:11" ht="33.75" x14ac:dyDescent="0.5">
      <c r="A10" s="100"/>
      <c r="B10" s="284" t="s">
        <v>512</v>
      </c>
      <c r="C10" s="284"/>
      <c r="D10" s="284"/>
      <c r="E10" s="284"/>
      <c r="F10" s="284"/>
      <c r="G10" s="284"/>
      <c r="H10" s="284"/>
      <c r="I10" s="284"/>
      <c r="J10" s="284"/>
      <c r="K10" s="100"/>
    </row>
    <row r="11" spans="1:11" ht="34.5" thickBot="1" x14ac:dyDescent="0.55000000000000004">
      <c r="A11" s="100"/>
      <c r="B11" s="105"/>
      <c r="C11" s="290" t="s">
        <v>1082</v>
      </c>
      <c r="D11" s="291"/>
      <c r="E11" s="291"/>
      <c r="F11" s="105"/>
      <c r="G11" s="290" t="s">
        <v>1083</v>
      </c>
      <c r="H11" s="291"/>
      <c r="I11" s="291"/>
      <c r="J11" s="105"/>
      <c r="K11" s="100"/>
    </row>
    <row r="12" spans="1:11" ht="49.5" customHeight="1" x14ac:dyDescent="0.5">
      <c r="A12" s="100"/>
      <c r="B12" s="105"/>
      <c r="C12" s="253" t="s">
        <v>1084</v>
      </c>
      <c r="D12" s="292"/>
      <c r="E12" s="294"/>
      <c r="F12" s="105"/>
      <c r="G12" s="102" t="s">
        <v>1085</v>
      </c>
      <c r="H12" s="298" t="s">
        <v>1086</v>
      </c>
      <c r="I12" s="299"/>
      <c r="J12" s="105"/>
      <c r="K12" s="100"/>
    </row>
    <row r="13" spans="1:11" ht="34.5" thickBot="1" x14ac:dyDescent="0.55000000000000004">
      <c r="A13" s="100"/>
      <c r="B13" s="105"/>
      <c r="C13" s="255"/>
      <c r="D13" s="293"/>
      <c r="E13" s="295"/>
      <c r="F13" s="105"/>
      <c r="G13" s="103" t="s">
        <v>1087</v>
      </c>
      <c r="H13" s="300" t="s">
        <v>1088</v>
      </c>
      <c r="I13" s="301"/>
      <c r="J13" s="105"/>
      <c r="K13" s="100"/>
    </row>
    <row r="14" spans="1:11" s="100" customFormat="1" ht="9.9499999999999993" customHeight="1" x14ac:dyDescent="0.5">
      <c r="B14" s="105"/>
      <c r="C14" s="105"/>
      <c r="D14" s="105"/>
      <c r="E14" s="105"/>
      <c r="F14" s="105"/>
      <c r="G14" s="105"/>
      <c r="H14" s="105"/>
      <c r="I14" s="105"/>
      <c r="J14" s="105"/>
    </row>
    <row r="15" spans="1:11" ht="19.5" thickBot="1" x14ac:dyDescent="0.35">
      <c r="A15" s="100"/>
      <c r="B15" s="106"/>
      <c r="C15" s="285" t="s">
        <v>1089</v>
      </c>
      <c r="D15" s="286"/>
      <c r="E15" s="286"/>
      <c r="F15" s="106"/>
      <c r="G15" s="285" t="s">
        <v>1090</v>
      </c>
      <c r="H15" s="286"/>
      <c r="I15" s="286"/>
      <c r="J15" s="106"/>
      <c r="K15" s="100"/>
    </row>
    <row r="16" spans="1:11" ht="15.75" thickBot="1" x14ac:dyDescent="0.3">
      <c r="A16" s="100"/>
      <c r="B16" s="106"/>
      <c r="C16" s="107"/>
      <c r="D16" s="108"/>
      <c r="E16" s="109" t="s">
        <v>514</v>
      </c>
      <c r="F16" s="106"/>
      <c r="G16" s="110" t="s">
        <v>1091</v>
      </c>
      <c r="H16" s="108" t="s">
        <v>553</v>
      </c>
      <c r="I16" s="109" t="s">
        <v>514</v>
      </c>
      <c r="J16" s="106"/>
      <c r="K16" s="100"/>
    </row>
    <row r="17" spans="1:11" ht="45" x14ac:dyDescent="0.25">
      <c r="A17" s="100"/>
      <c r="B17" s="106"/>
      <c r="C17" s="253" t="s">
        <v>1092</v>
      </c>
      <c r="D17" s="254"/>
      <c r="E17" s="287"/>
      <c r="F17" s="106"/>
      <c r="G17" s="111" t="s">
        <v>552</v>
      </c>
      <c r="H17" s="139"/>
      <c r="I17" s="233"/>
      <c r="J17" s="106"/>
      <c r="K17" s="100"/>
    </row>
    <row r="18" spans="1:11" ht="50.1" customHeight="1" thickBot="1" x14ac:dyDescent="0.3">
      <c r="A18" s="100"/>
      <c r="B18" s="106"/>
      <c r="C18" s="255"/>
      <c r="D18" s="256"/>
      <c r="E18" s="288"/>
      <c r="F18" s="106"/>
      <c r="G18" s="112" t="s">
        <v>555</v>
      </c>
      <c r="H18" s="140"/>
      <c r="I18" s="234"/>
      <c r="J18" s="106"/>
      <c r="K18" s="100"/>
    </row>
    <row r="19" spans="1:11" ht="29.25" customHeight="1" x14ac:dyDescent="0.25">
      <c r="A19" s="100"/>
      <c r="B19" s="106"/>
      <c r="C19" s="106"/>
      <c r="D19" s="113"/>
      <c r="E19" s="106"/>
      <c r="F19" s="106"/>
      <c r="G19" s="112" t="s">
        <v>556</v>
      </c>
      <c r="H19" s="140"/>
      <c r="I19" s="234"/>
      <c r="J19" s="106"/>
      <c r="K19" s="100"/>
    </row>
    <row r="20" spans="1:11" ht="49.5" customHeight="1" x14ac:dyDescent="0.25">
      <c r="A20" s="100"/>
      <c r="B20" s="106"/>
      <c r="C20" s="106"/>
      <c r="D20" s="113"/>
      <c r="E20" s="106"/>
      <c r="F20" s="106"/>
      <c r="G20" s="112" t="s">
        <v>557</v>
      </c>
      <c r="H20" s="140"/>
      <c r="I20" s="234"/>
      <c r="J20" s="106"/>
      <c r="K20" s="100"/>
    </row>
    <row r="21" spans="1:11" ht="50.1" customHeight="1" thickBot="1" x14ac:dyDescent="0.3">
      <c r="A21" s="100"/>
      <c r="B21" s="106"/>
      <c r="C21" s="106"/>
      <c r="D21" s="113"/>
      <c r="E21" s="106"/>
      <c r="F21" s="106"/>
      <c r="G21" s="114" t="s">
        <v>521</v>
      </c>
      <c r="H21" s="141"/>
      <c r="I21" s="235"/>
      <c r="J21" s="106"/>
      <c r="K21" s="100"/>
    </row>
    <row r="22" spans="1:11" ht="12.75" customHeight="1" x14ac:dyDescent="0.25">
      <c r="A22" s="100"/>
      <c r="B22" s="106"/>
      <c r="C22" s="106"/>
      <c r="D22" s="106"/>
      <c r="E22" s="106"/>
      <c r="F22" s="106"/>
      <c r="G22" s="106"/>
      <c r="H22" s="106"/>
      <c r="I22" s="106"/>
      <c r="J22" s="106"/>
      <c r="K22" s="100"/>
    </row>
    <row r="23" spans="1:11" x14ac:dyDescent="0.25">
      <c r="A23" s="100"/>
      <c r="B23" s="100"/>
      <c r="C23" s="100"/>
      <c r="D23" s="104"/>
      <c r="E23" s="100"/>
      <c r="F23" s="100"/>
      <c r="G23" s="100"/>
      <c r="H23" s="100"/>
      <c r="I23" s="100"/>
      <c r="J23" s="100"/>
      <c r="K23" s="100"/>
    </row>
    <row r="24" spans="1:11" ht="33.75" x14ac:dyDescent="0.5">
      <c r="A24" s="100"/>
      <c r="B24" s="289" t="s">
        <v>513</v>
      </c>
      <c r="C24" s="289"/>
      <c r="D24" s="289"/>
      <c r="E24" s="289"/>
      <c r="F24" s="289"/>
      <c r="G24" s="289"/>
      <c r="H24" s="289"/>
      <c r="I24" s="289"/>
      <c r="J24" s="289"/>
      <c r="K24" s="100"/>
    </row>
    <row r="25" spans="1:11" ht="15" customHeight="1" x14ac:dyDescent="0.25">
      <c r="A25" s="100"/>
      <c r="B25" s="115"/>
      <c r="C25" s="116"/>
      <c r="D25" s="116"/>
      <c r="E25" s="116"/>
      <c r="F25" s="115"/>
      <c r="G25" s="115"/>
      <c r="H25" s="115"/>
      <c r="I25" s="115"/>
      <c r="J25" s="115"/>
      <c r="K25" s="100"/>
    </row>
    <row r="26" spans="1:11" ht="19.5" thickBot="1" x14ac:dyDescent="0.35">
      <c r="A26" s="100"/>
      <c r="B26" s="115"/>
      <c r="C26" s="266" t="s">
        <v>528</v>
      </c>
      <c r="D26" s="267"/>
      <c r="E26" s="267"/>
      <c r="F26" s="115"/>
      <c r="G26" s="266" t="s">
        <v>529</v>
      </c>
      <c r="H26" s="267"/>
      <c r="I26" s="267"/>
      <c r="J26" s="115"/>
      <c r="K26" s="100"/>
    </row>
    <row r="27" spans="1:11" ht="50.1" customHeight="1" thickBot="1" x14ac:dyDescent="0.3">
      <c r="A27" s="100"/>
      <c r="B27" s="115"/>
      <c r="C27" s="257" t="s">
        <v>559</v>
      </c>
      <c r="D27" s="258"/>
      <c r="E27" s="259"/>
      <c r="F27" s="115"/>
      <c r="G27" s="257" t="s">
        <v>560</v>
      </c>
      <c r="H27" s="258"/>
      <c r="I27" s="259"/>
      <c r="J27" s="115"/>
      <c r="K27" s="100"/>
    </row>
    <row r="28" spans="1:11" ht="30.75" thickBot="1" x14ac:dyDescent="0.3">
      <c r="A28" s="100"/>
      <c r="B28" s="115"/>
      <c r="C28" s="117" t="s">
        <v>523</v>
      </c>
      <c r="D28" s="118" t="s">
        <v>567</v>
      </c>
      <c r="E28" s="119" t="s">
        <v>514</v>
      </c>
      <c r="F28" s="115"/>
      <c r="G28" s="120" t="s">
        <v>524</v>
      </c>
      <c r="H28" s="121" t="s">
        <v>568</v>
      </c>
      <c r="I28" s="122" t="s">
        <v>514</v>
      </c>
      <c r="J28" s="115"/>
      <c r="K28" s="100"/>
    </row>
    <row r="29" spans="1:11" ht="30" x14ac:dyDescent="0.25">
      <c r="A29" s="100"/>
      <c r="B29" s="115"/>
      <c r="C29" s="111" t="s">
        <v>558</v>
      </c>
      <c r="D29" s="139"/>
      <c r="E29" s="233"/>
      <c r="F29" s="115"/>
      <c r="G29" s="111" t="s">
        <v>561</v>
      </c>
      <c r="H29" s="139"/>
      <c r="I29" s="237"/>
      <c r="J29" s="115"/>
      <c r="K29" s="100"/>
    </row>
    <row r="30" spans="1:11" ht="50.1" customHeight="1" x14ac:dyDescent="0.25">
      <c r="A30" s="100"/>
      <c r="B30" s="115"/>
      <c r="C30" s="123" t="s">
        <v>515</v>
      </c>
      <c r="D30" s="140"/>
      <c r="E30" s="236"/>
      <c r="F30" s="115"/>
      <c r="G30" s="112" t="s">
        <v>13</v>
      </c>
      <c r="H30" s="140"/>
      <c r="I30" s="238"/>
      <c r="J30" s="115"/>
      <c r="K30" s="100"/>
    </row>
    <row r="31" spans="1:11" ht="30" x14ac:dyDescent="0.25">
      <c r="A31" s="100"/>
      <c r="B31" s="115"/>
      <c r="C31" s="124" t="s">
        <v>516</v>
      </c>
      <c r="D31" s="140"/>
      <c r="E31" s="234"/>
      <c r="F31" s="115"/>
      <c r="G31" s="112" t="s">
        <v>563</v>
      </c>
      <c r="H31" s="140"/>
      <c r="I31" s="238"/>
      <c r="J31" s="115"/>
      <c r="K31" s="100"/>
    </row>
    <row r="32" spans="1:11" ht="49.5" customHeight="1" x14ac:dyDescent="0.25">
      <c r="A32" s="100"/>
      <c r="B32" s="115"/>
      <c r="C32" s="124" t="s">
        <v>517</v>
      </c>
      <c r="D32" s="140"/>
      <c r="E32" s="234"/>
      <c r="F32" s="115"/>
      <c r="G32" s="112" t="s">
        <v>565</v>
      </c>
      <c r="H32" s="140"/>
      <c r="I32" s="238"/>
      <c r="J32" s="115"/>
      <c r="K32" s="100"/>
    </row>
    <row r="33" spans="1:11" ht="49.5" customHeight="1" x14ac:dyDescent="0.25">
      <c r="A33" s="100"/>
      <c r="B33" s="115"/>
      <c r="C33" s="124" t="s">
        <v>518</v>
      </c>
      <c r="D33" s="140"/>
      <c r="E33" s="234"/>
      <c r="F33" s="115"/>
      <c r="G33" s="112" t="s">
        <v>522</v>
      </c>
      <c r="H33" s="140"/>
      <c r="I33" s="238"/>
      <c r="J33" s="115"/>
      <c r="K33" s="100"/>
    </row>
    <row r="34" spans="1:11" ht="49.5" customHeight="1" x14ac:dyDescent="0.25">
      <c r="A34" s="100"/>
      <c r="B34" s="115"/>
      <c r="C34" s="124" t="s">
        <v>519</v>
      </c>
      <c r="D34" s="140"/>
      <c r="E34" s="234"/>
      <c r="F34" s="115"/>
      <c r="G34" s="112" t="s">
        <v>566</v>
      </c>
      <c r="H34" s="140"/>
      <c r="I34" s="238"/>
      <c r="J34" s="115"/>
      <c r="K34" s="100"/>
    </row>
    <row r="35" spans="1:11" ht="49.5" customHeight="1" x14ac:dyDescent="0.25">
      <c r="A35" s="100"/>
      <c r="B35" s="115"/>
      <c r="C35" s="124" t="s">
        <v>520</v>
      </c>
      <c r="D35" s="140"/>
      <c r="E35" s="234"/>
      <c r="F35" s="115"/>
      <c r="G35" s="112" t="s">
        <v>564</v>
      </c>
      <c r="H35" s="140"/>
      <c r="I35" s="238"/>
      <c r="J35" s="115"/>
      <c r="K35" s="100"/>
    </row>
    <row r="36" spans="1:11" ht="45.75" thickBot="1" x14ac:dyDescent="0.3">
      <c r="A36" s="100"/>
      <c r="B36" s="115"/>
      <c r="C36" s="125" t="s">
        <v>521</v>
      </c>
      <c r="D36" s="141"/>
      <c r="E36" s="235"/>
      <c r="F36" s="115"/>
      <c r="G36" s="112" t="s">
        <v>1093</v>
      </c>
      <c r="H36" s="140"/>
      <c r="I36" s="238"/>
      <c r="J36" s="115"/>
      <c r="K36" s="100"/>
    </row>
    <row r="37" spans="1:11" s="100" customFormat="1" ht="9.9499999999999993" customHeight="1" x14ac:dyDescent="0.25">
      <c r="B37" s="115"/>
      <c r="C37" s="115"/>
      <c r="D37" s="115"/>
      <c r="E37" s="115"/>
      <c r="F37" s="115"/>
      <c r="G37" s="277" t="s">
        <v>1094</v>
      </c>
      <c r="H37" s="274"/>
      <c r="I37" s="276"/>
      <c r="J37" s="115"/>
    </row>
    <row r="38" spans="1:11" ht="19.5" thickBot="1" x14ac:dyDescent="0.35">
      <c r="A38" s="100"/>
      <c r="B38" s="115"/>
      <c r="C38" s="266" t="s">
        <v>534</v>
      </c>
      <c r="D38" s="267"/>
      <c r="E38" s="267"/>
      <c r="F38" s="115"/>
      <c r="G38" s="277"/>
      <c r="H38" s="275"/>
      <c r="I38" s="276"/>
      <c r="J38" s="115"/>
      <c r="K38" s="100"/>
    </row>
    <row r="39" spans="1:11" ht="32.25" customHeight="1" thickBot="1" x14ac:dyDescent="0.3">
      <c r="A39" s="100"/>
      <c r="B39" s="115"/>
      <c r="C39" s="263" t="s">
        <v>569</v>
      </c>
      <c r="D39" s="264"/>
      <c r="E39" s="265"/>
      <c r="F39" s="115"/>
      <c r="G39" s="114" t="s">
        <v>521</v>
      </c>
      <c r="H39" s="141"/>
      <c r="I39" s="239"/>
      <c r="J39" s="115"/>
      <c r="K39" s="100"/>
    </row>
    <row r="40" spans="1:11" ht="19.5" customHeight="1" thickBot="1" x14ac:dyDescent="0.3">
      <c r="A40" s="100"/>
      <c r="B40" s="115"/>
      <c r="C40" s="126" t="s">
        <v>562</v>
      </c>
      <c r="D40" s="127" t="s">
        <v>391</v>
      </c>
      <c r="E40" s="128" t="s">
        <v>514</v>
      </c>
      <c r="F40" s="115"/>
      <c r="G40" s="115"/>
      <c r="H40" s="115"/>
      <c r="I40" s="115"/>
      <c r="J40" s="115"/>
      <c r="K40" s="100"/>
    </row>
    <row r="41" spans="1:11" ht="49.5" customHeight="1" x14ac:dyDescent="0.25">
      <c r="A41" s="100"/>
      <c r="B41" s="115"/>
      <c r="C41" s="129" t="s">
        <v>527</v>
      </c>
      <c r="D41" s="139"/>
      <c r="E41" s="233"/>
      <c r="F41" s="115"/>
      <c r="G41" s="115"/>
      <c r="H41" s="115"/>
      <c r="I41" s="115"/>
      <c r="J41" s="115"/>
      <c r="K41" s="100"/>
    </row>
    <row r="42" spans="1:11" x14ac:dyDescent="0.25">
      <c r="A42" s="100"/>
      <c r="B42" s="115"/>
      <c r="C42" s="130" t="s">
        <v>525</v>
      </c>
      <c r="D42" s="140"/>
      <c r="E42" s="234"/>
      <c r="F42" s="115"/>
      <c r="G42" s="115"/>
      <c r="H42" s="115"/>
      <c r="I42" s="115"/>
      <c r="J42" s="115"/>
      <c r="K42" s="100"/>
    </row>
    <row r="43" spans="1:11" ht="49.5" customHeight="1" x14ac:dyDescent="0.25">
      <c r="A43" s="100"/>
      <c r="B43" s="115"/>
      <c r="C43" s="130" t="s">
        <v>526</v>
      </c>
      <c r="D43" s="140"/>
      <c r="E43" s="234"/>
      <c r="F43" s="115"/>
      <c r="G43" s="115"/>
      <c r="H43" s="115"/>
      <c r="I43" s="115"/>
      <c r="J43" s="115"/>
      <c r="K43" s="100"/>
    </row>
    <row r="44" spans="1:11" ht="49.5" customHeight="1" thickBot="1" x14ac:dyDescent="0.3">
      <c r="A44" s="100"/>
      <c r="B44" s="115"/>
      <c r="C44" s="114" t="s">
        <v>521</v>
      </c>
      <c r="D44" s="141"/>
      <c r="E44" s="235"/>
      <c r="F44" s="115"/>
      <c r="G44" s="115"/>
      <c r="H44" s="115"/>
      <c r="I44" s="115"/>
      <c r="J44" s="115"/>
      <c r="K44" s="100"/>
    </row>
    <row r="45" spans="1:11" x14ac:dyDescent="0.25">
      <c r="A45" s="100"/>
      <c r="B45" s="115"/>
      <c r="C45" s="115"/>
      <c r="D45" s="115"/>
      <c r="E45" s="115"/>
      <c r="F45" s="115"/>
      <c r="G45" s="115"/>
      <c r="H45" s="115"/>
      <c r="I45" s="115"/>
      <c r="J45" s="115"/>
      <c r="K45" s="100"/>
    </row>
    <row r="46" spans="1:11" x14ac:dyDescent="0.25">
      <c r="A46" s="100"/>
      <c r="B46" s="100"/>
      <c r="C46" s="100"/>
      <c r="D46" s="100"/>
      <c r="E46" s="100"/>
      <c r="F46" s="100"/>
      <c r="G46" s="100"/>
      <c r="H46" s="100"/>
      <c r="I46" s="100"/>
      <c r="J46" s="100"/>
      <c r="K46" s="100"/>
    </row>
    <row r="47" spans="1:11" ht="33.75" x14ac:dyDescent="0.5">
      <c r="A47" s="100"/>
      <c r="B47" s="271" t="s">
        <v>530</v>
      </c>
      <c r="C47" s="271"/>
      <c r="D47" s="271"/>
      <c r="E47" s="271"/>
      <c r="F47" s="271"/>
      <c r="G47" s="271"/>
      <c r="H47" s="271"/>
      <c r="I47" s="271"/>
      <c r="J47" s="271"/>
      <c r="K47" s="100"/>
    </row>
    <row r="48" spans="1:11" x14ac:dyDescent="0.25">
      <c r="A48" s="100"/>
      <c r="B48" s="131"/>
      <c r="C48" s="132"/>
      <c r="D48" s="132"/>
      <c r="E48" s="132"/>
      <c r="F48" s="131"/>
      <c r="G48" s="131"/>
      <c r="H48" s="131"/>
      <c r="I48" s="131"/>
      <c r="J48" s="131"/>
      <c r="K48" s="100"/>
    </row>
    <row r="49" spans="1:11" ht="19.5" thickBot="1" x14ac:dyDescent="0.35">
      <c r="A49" s="100"/>
      <c r="B49" s="131"/>
      <c r="C49" s="272" t="s">
        <v>531</v>
      </c>
      <c r="D49" s="273"/>
      <c r="E49" s="273"/>
      <c r="F49" s="131"/>
      <c r="G49" s="272" t="s">
        <v>533</v>
      </c>
      <c r="H49" s="273"/>
      <c r="I49" s="273"/>
      <c r="J49" s="131"/>
      <c r="K49" s="100"/>
    </row>
    <row r="50" spans="1:11" ht="49.5" customHeight="1" thickBot="1" x14ac:dyDescent="0.3">
      <c r="A50" s="100"/>
      <c r="B50" s="131"/>
      <c r="C50" s="263" t="s">
        <v>547</v>
      </c>
      <c r="D50" s="264"/>
      <c r="E50" s="265"/>
      <c r="F50" s="131"/>
      <c r="G50" s="263" t="s">
        <v>536</v>
      </c>
      <c r="H50" s="264"/>
      <c r="I50" s="265"/>
      <c r="J50" s="131"/>
      <c r="K50" s="100"/>
    </row>
    <row r="51" spans="1:11" ht="15.75" thickBot="1" x14ac:dyDescent="0.3">
      <c r="A51" s="100"/>
      <c r="B51" s="131"/>
      <c r="C51" s="133"/>
      <c r="D51" s="134" t="s">
        <v>391</v>
      </c>
      <c r="E51" s="135" t="s">
        <v>514</v>
      </c>
      <c r="F51" s="131"/>
      <c r="G51" s="133" t="s">
        <v>537</v>
      </c>
      <c r="H51" s="134" t="s">
        <v>391</v>
      </c>
      <c r="I51" s="135" t="s">
        <v>514</v>
      </c>
      <c r="J51" s="131"/>
      <c r="K51" s="100"/>
    </row>
    <row r="52" spans="1:11" ht="107.25" customHeight="1" x14ac:dyDescent="0.25">
      <c r="A52" s="100"/>
      <c r="B52" s="131"/>
      <c r="C52" s="136" t="s">
        <v>545</v>
      </c>
      <c r="D52" s="142"/>
      <c r="E52" s="236"/>
      <c r="F52" s="131"/>
      <c r="G52" s="136" t="s">
        <v>538</v>
      </c>
      <c r="H52" s="142"/>
      <c r="I52" s="236"/>
      <c r="J52" s="131"/>
      <c r="K52" s="100"/>
    </row>
    <row r="53" spans="1:11" ht="44.25" customHeight="1" x14ac:dyDescent="0.25">
      <c r="A53" s="100"/>
      <c r="B53" s="131"/>
      <c r="C53" s="279" t="s">
        <v>546</v>
      </c>
      <c r="D53" s="268"/>
      <c r="E53" s="269"/>
      <c r="F53" s="131"/>
      <c r="G53" s="130" t="s">
        <v>539</v>
      </c>
      <c r="H53" s="140"/>
      <c r="I53" s="234"/>
      <c r="J53" s="131"/>
      <c r="K53" s="100"/>
    </row>
    <row r="54" spans="1:11" ht="41.25" customHeight="1" x14ac:dyDescent="0.25">
      <c r="A54" s="100"/>
      <c r="B54" s="131"/>
      <c r="C54" s="279"/>
      <c r="D54" s="268"/>
      <c r="E54" s="270"/>
      <c r="F54" s="131"/>
      <c r="G54" s="130" t="s">
        <v>540</v>
      </c>
      <c r="H54" s="140"/>
      <c r="I54" s="234"/>
      <c r="J54" s="131"/>
      <c r="K54" s="100"/>
    </row>
    <row r="55" spans="1:11" ht="39.75" customHeight="1" x14ac:dyDescent="0.25">
      <c r="A55" s="100"/>
      <c r="B55" s="131"/>
      <c r="C55" s="279" t="s">
        <v>544</v>
      </c>
      <c r="D55" s="268"/>
      <c r="E55" s="281"/>
      <c r="F55" s="131"/>
      <c r="G55" s="130" t="s">
        <v>541</v>
      </c>
      <c r="H55" s="140"/>
      <c r="I55" s="240"/>
      <c r="J55" s="131"/>
      <c r="K55" s="100"/>
    </row>
    <row r="56" spans="1:11" ht="41.25" customHeight="1" thickBot="1" x14ac:dyDescent="0.3">
      <c r="A56" s="100"/>
      <c r="B56" s="131"/>
      <c r="C56" s="280"/>
      <c r="D56" s="283"/>
      <c r="E56" s="282"/>
      <c r="F56" s="131"/>
      <c r="G56" s="114" t="s">
        <v>542</v>
      </c>
      <c r="H56" s="141"/>
      <c r="I56" s="235"/>
      <c r="J56" s="131"/>
      <c r="K56" s="100"/>
    </row>
    <row r="57" spans="1:11" x14ac:dyDescent="0.25">
      <c r="A57" s="100"/>
      <c r="B57" s="131"/>
      <c r="C57" s="131"/>
      <c r="D57" s="131"/>
      <c r="E57" s="131"/>
      <c r="F57" s="131"/>
      <c r="G57" s="131"/>
      <c r="H57" s="131"/>
      <c r="I57" s="131"/>
      <c r="J57" s="131"/>
      <c r="K57" s="100"/>
    </row>
    <row r="58" spans="1:11" ht="19.5" thickBot="1" x14ac:dyDescent="0.35">
      <c r="A58" s="100"/>
      <c r="B58" s="131"/>
      <c r="C58" s="272" t="s">
        <v>532</v>
      </c>
      <c r="D58" s="273"/>
      <c r="E58" s="273"/>
      <c r="F58" s="131"/>
      <c r="G58" s="272" t="s">
        <v>535</v>
      </c>
      <c r="H58" s="273"/>
      <c r="I58" s="273"/>
      <c r="J58" s="131"/>
      <c r="K58" s="100"/>
    </row>
    <row r="59" spans="1:11" ht="15.75" thickBot="1" x14ac:dyDescent="0.3">
      <c r="A59" s="100"/>
      <c r="B59" s="131"/>
      <c r="C59" s="257" t="s">
        <v>548</v>
      </c>
      <c r="D59" s="258"/>
      <c r="E59" s="259"/>
      <c r="F59" s="131"/>
      <c r="G59" s="260" t="s">
        <v>549</v>
      </c>
      <c r="H59" s="261"/>
      <c r="I59" s="262"/>
      <c r="J59" s="131"/>
      <c r="K59" s="100"/>
    </row>
    <row r="60" spans="1:11" ht="15.75" thickBot="1" x14ac:dyDescent="0.3">
      <c r="A60" s="100"/>
      <c r="B60" s="131"/>
      <c r="C60" s="137"/>
      <c r="D60" s="134" t="s">
        <v>391</v>
      </c>
      <c r="E60" s="135" t="s">
        <v>514</v>
      </c>
      <c r="F60" s="131"/>
      <c r="G60" s="133"/>
      <c r="H60" s="134" t="s">
        <v>391</v>
      </c>
      <c r="I60" s="135" t="s">
        <v>514</v>
      </c>
      <c r="J60" s="131"/>
      <c r="K60" s="100"/>
    </row>
    <row r="61" spans="1:11" ht="105.75" thickBot="1" x14ac:dyDescent="0.3">
      <c r="A61" s="100"/>
      <c r="B61" s="131"/>
      <c r="C61" s="138" t="s">
        <v>550</v>
      </c>
      <c r="D61" s="143"/>
      <c r="E61" s="241"/>
      <c r="F61" s="131"/>
      <c r="G61" s="138" t="s">
        <v>551</v>
      </c>
      <c r="H61" s="143"/>
      <c r="I61" s="241"/>
      <c r="J61" s="131"/>
      <c r="K61" s="100"/>
    </row>
    <row r="62" spans="1:11" x14ac:dyDescent="0.25">
      <c r="A62" s="100"/>
      <c r="B62" s="131"/>
      <c r="C62" s="131"/>
      <c r="D62" s="131"/>
      <c r="E62" s="131"/>
      <c r="F62" s="131"/>
      <c r="G62" s="131"/>
      <c r="H62" s="131"/>
      <c r="I62" s="131"/>
      <c r="J62" s="131"/>
      <c r="K62" s="100"/>
    </row>
    <row r="63" spans="1:11" x14ac:dyDescent="0.25">
      <c r="A63" s="100"/>
      <c r="B63" s="100"/>
      <c r="C63" s="100"/>
      <c r="D63" s="100"/>
      <c r="E63" s="100"/>
      <c r="F63" s="100"/>
      <c r="G63" s="100"/>
      <c r="H63" s="100"/>
      <c r="I63" s="100"/>
      <c r="J63" s="100"/>
      <c r="K63" s="100"/>
    </row>
  </sheetData>
  <sheetProtection password="9D20" sheet="1" objects="1" scenarios="1" formatColumns="0" formatRows="0" selectLockedCells="1"/>
  <mergeCells count="44">
    <mergeCell ref="C11:E11"/>
    <mergeCell ref="C12:D13"/>
    <mergeCell ref="E12:E13"/>
    <mergeCell ref="G5:I5"/>
    <mergeCell ref="H6:I6"/>
    <mergeCell ref="H7:I7"/>
    <mergeCell ref="C5:E5"/>
    <mergeCell ref="C6:D7"/>
    <mergeCell ref="E6:E7"/>
    <mergeCell ref="G11:I11"/>
    <mergeCell ref="H12:I12"/>
    <mergeCell ref="H13:I13"/>
    <mergeCell ref="C2:I2"/>
    <mergeCell ref="C55:C56"/>
    <mergeCell ref="E55:E56"/>
    <mergeCell ref="D55:D56"/>
    <mergeCell ref="B10:J10"/>
    <mergeCell ref="C15:E15"/>
    <mergeCell ref="G15:I15"/>
    <mergeCell ref="C49:E49"/>
    <mergeCell ref="C50:E50"/>
    <mergeCell ref="G49:I49"/>
    <mergeCell ref="G50:I50"/>
    <mergeCell ref="C53:C54"/>
    <mergeCell ref="E17:E18"/>
    <mergeCell ref="B24:J24"/>
    <mergeCell ref="C26:E26"/>
    <mergeCell ref="G26:I26"/>
    <mergeCell ref="B1:J1"/>
    <mergeCell ref="C17:D18"/>
    <mergeCell ref="C59:E59"/>
    <mergeCell ref="G59:I59"/>
    <mergeCell ref="C27:E27"/>
    <mergeCell ref="C39:E39"/>
    <mergeCell ref="C38:E38"/>
    <mergeCell ref="G27:I27"/>
    <mergeCell ref="D53:D54"/>
    <mergeCell ref="E53:E54"/>
    <mergeCell ref="B47:J47"/>
    <mergeCell ref="C58:E58"/>
    <mergeCell ref="G58:I58"/>
    <mergeCell ref="H37:H38"/>
    <mergeCell ref="I37:I38"/>
    <mergeCell ref="G37:G38"/>
  </mergeCells>
  <dataValidations count="7">
    <dataValidation type="decimal" operator="greaterThan" allowBlank="1" showInputMessage="1" showErrorMessage="1" sqref="D10:D12">
      <formula1>0</formula1>
    </dataValidation>
    <dataValidation type="list" allowBlank="1" showInputMessage="1" showErrorMessage="1" prompt="Select an option from the drop-down menu" sqref="D20:D27 H29:H37 D29:D36 H39 D45:D46 D8 D52:D56 H17:H21 H22:H27 H8:H11">
      <formula1>boolean?</formula1>
    </dataValidation>
    <dataValidation type="list" allowBlank="1" showInputMessage="1" showErrorMessage="1" prompt="Select an option from the drop-down menu" sqref="H43:H47 D41:D44 H52:H56">
      <formula1>boolean?na</formula1>
    </dataValidation>
    <dataValidation type="list" allowBlank="1" showInputMessage="1" showErrorMessage="1" sqref="E6:E7">
      <formula1>project_timeline</formula1>
    </dataValidation>
    <dataValidation type="list" allowBlank="1" showInputMessage="1" showErrorMessage="1" sqref="E12:E13">
      <formula1>ambition</formula1>
    </dataValidation>
    <dataValidation type="list" allowBlank="1" showInputMessage="1" showErrorMessage="1" sqref="H61 D61">
      <formula1>boolean?</formula1>
    </dataValidation>
    <dataValidation allowBlank="1" showInputMessage="1" showErrorMessage="1" prompt="Select an option from the drop-down menu" sqref="H28 H12:I12"/>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52" operator="equal" id="{AAD036D5-41CA-457A-B68C-926275A76289}">
            <xm:f>Reference!$B$32</xm:f>
            <x14:dxf>
              <fill>
                <patternFill>
                  <bgColor rgb="FFFFFF99"/>
                </patternFill>
              </fill>
            </x14:dxf>
          </x14:cfRule>
          <x14:cfRule type="cellIs" priority="53" operator="equal" id="{FD7E4F1A-F216-4A2A-89BA-0303D71487C7}">
            <xm:f>Reference!$B$31</xm:f>
            <x14:dxf>
              <fill>
                <patternFill>
                  <bgColor theme="5" tint="0.39994506668294322"/>
                </patternFill>
              </fill>
            </x14:dxf>
          </x14:cfRule>
          <x14:cfRule type="cellIs" priority="54" operator="equal" id="{D78DA8C3-EE0D-4350-B133-76E5926C30B1}">
            <xm:f>Reference!$B$30</xm:f>
            <x14:dxf>
              <fill>
                <patternFill>
                  <bgColor rgb="FF92D050"/>
                </patternFill>
              </fill>
            </x14:dxf>
          </x14:cfRule>
          <xm:sqref>D21:D27</xm:sqref>
        </x14:conditionalFormatting>
        <x14:conditionalFormatting xmlns:xm="http://schemas.microsoft.com/office/excel/2006/main">
          <x14:cfRule type="cellIs" priority="37" operator="equal" id="{8EF70147-D1E9-40FE-8056-99AE9A2D0002}">
            <xm:f>Reference!$B$32</xm:f>
            <x14:dxf>
              <fill>
                <patternFill>
                  <bgColor rgb="FFFFFF99"/>
                </patternFill>
              </fill>
            </x14:dxf>
          </x14:cfRule>
          <x14:cfRule type="cellIs" priority="38" operator="equal" id="{05C1BA6E-7CAF-47F0-83C1-B2DFE9E8DE4D}">
            <xm:f>Reference!$B$31</xm:f>
            <x14:dxf>
              <fill>
                <patternFill>
                  <bgColor theme="5" tint="0.39994506668294322"/>
                </patternFill>
              </fill>
            </x14:dxf>
          </x14:cfRule>
          <x14:cfRule type="cellIs" priority="39" operator="equal" id="{F3023D72-C6F7-4308-B098-31AF90B19B10}">
            <xm:f>Reference!$B$30</xm:f>
            <x14:dxf>
              <fill>
                <patternFill>
                  <bgColor rgb="FF92D050"/>
                </patternFill>
              </fill>
            </x14:dxf>
          </x14:cfRule>
          <xm:sqref>D46 D43:D44</xm:sqref>
        </x14:conditionalFormatting>
        <x14:conditionalFormatting xmlns:xm="http://schemas.microsoft.com/office/excel/2006/main">
          <x14:cfRule type="cellIs" priority="46" operator="equal" id="{958716ED-70E5-46BC-8586-DB598E477C38}">
            <xm:f>Reference!$B$32</xm:f>
            <x14:dxf>
              <fill>
                <patternFill>
                  <bgColor rgb="FFFFFF99"/>
                </patternFill>
              </fill>
            </x14:dxf>
          </x14:cfRule>
          <x14:cfRule type="cellIs" priority="47" operator="equal" id="{85ABD588-860E-4718-BFCC-B998703DCD99}">
            <xm:f>Reference!$B$31</xm:f>
            <x14:dxf>
              <fill>
                <patternFill>
                  <bgColor theme="5" tint="0.39994506668294322"/>
                </patternFill>
              </fill>
            </x14:dxf>
          </x14:cfRule>
          <x14:cfRule type="cellIs" priority="48" operator="equal" id="{2E05785D-BC15-40D9-BCAD-E79B5814B5DB}">
            <xm:f>Reference!$B$30</xm:f>
            <x14:dxf>
              <fill>
                <patternFill>
                  <bgColor rgb="FF92D050"/>
                </patternFill>
              </fill>
            </x14:dxf>
          </x14:cfRule>
          <xm:sqref>D29:D36</xm:sqref>
        </x14:conditionalFormatting>
        <x14:conditionalFormatting xmlns:xm="http://schemas.microsoft.com/office/excel/2006/main">
          <x14:cfRule type="cellIs" priority="43" operator="equal" id="{8390F1C0-5F86-4EE9-9C49-B4471FB39BBB}">
            <xm:f>Reference!$B$32</xm:f>
            <x14:dxf>
              <fill>
                <patternFill>
                  <bgColor rgb="FFFFFF99"/>
                </patternFill>
              </fill>
            </x14:dxf>
          </x14:cfRule>
          <x14:cfRule type="cellIs" priority="44" operator="equal" id="{A1990661-2308-4BEC-86A9-AC96ACED846C}">
            <xm:f>Reference!$B$31</xm:f>
            <x14:dxf>
              <fill>
                <patternFill>
                  <bgColor theme="5" tint="0.39994506668294322"/>
                </patternFill>
              </fill>
            </x14:dxf>
          </x14:cfRule>
          <x14:cfRule type="cellIs" priority="45" operator="equal" id="{D2C7CDD0-9265-4857-9C24-58F5081A642C}">
            <xm:f>Reference!$B$30</xm:f>
            <x14:dxf>
              <fill>
                <patternFill>
                  <bgColor rgb="FF92D050"/>
                </patternFill>
              </fill>
            </x14:dxf>
          </x14:cfRule>
          <xm:sqref>H21:H27</xm:sqref>
        </x14:conditionalFormatting>
        <x14:conditionalFormatting xmlns:xm="http://schemas.microsoft.com/office/excel/2006/main">
          <x14:cfRule type="cellIs" priority="40" operator="equal" id="{4301A6AD-92D6-4DEF-A986-920EB2A2A1D4}">
            <xm:f>Reference!$B$32</xm:f>
            <x14:dxf>
              <fill>
                <patternFill>
                  <bgColor rgb="FFFFFF99"/>
                </patternFill>
              </fill>
            </x14:dxf>
          </x14:cfRule>
          <x14:cfRule type="cellIs" priority="41" operator="equal" id="{F04DA1C4-3BB4-48E0-A003-8FDF8CFFEDF3}">
            <xm:f>Reference!$B$31</xm:f>
            <x14:dxf>
              <fill>
                <patternFill>
                  <bgColor theme="5" tint="0.39994506668294322"/>
                </patternFill>
              </fill>
            </x14:dxf>
          </x14:cfRule>
          <x14:cfRule type="cellIs" priority="42" operator="equal" id="{C5088D7C-C110-4C27-AFD7-349CA1CC80AF}">
            <xm:f>Reference!$B$30</xm:f>
            <x14:dxf>
              <fill>
                <patternFill>
                  <bgColor rgb="FF92D050"/>
                </patternFill>
              </fill>
            </x14:dxf>
          </x14:cfRule>
          <xm:sqref>D52</xm:sqref>
        </x14:conditionalFormatting>
        <x14:conditionalFormatting xmlns:xm="http://schemas.microsoft.com/office/excel/2006/main">
          <x14:cfRule type="cellIs" priority="34" operator="equal" id="{D1473ED4-7E0C-4931-861D-87B2A2CA1E9C}">
            <xm:f>Reference!$B$32</xm:f>
            <x14:dxf>
              <fill>
                <patternFill>
                  <bgColor rgb="FFFFFF99"/>
                </patternFill>
              </fill>
            </x14:dxf>
          </x14:cfRule>
          <x14:cfRule type="cellIs" priority="35" operator="equal" id="{7D2589BE-062C-47A6-9C8D-C67B9F3B9FEF}">
            <xm:f>Reference!$B$31</xm:f>
            <x14:dxf>
              <fill>
                <patternFill>
                  <bgColor theme="5" tint="0.39994506668294322"/>
                </patternFill>
              </fill>
            </x14:dxf>
          </x14:cfRule>
          <x14:cfRule type="cellIs" priority="36" operator="equal" id="{B216EE85-80D5-4688-A3BB-34EBBB2413E6}">
            <xm:f>Reference!$B$30</xm:f>
            <x14:dxf>
              <fill>
                <patternFill>
                  <bgColor rgb="FF92D050"/>
                </patternFill>
              </fill>
            </x14:dxf>
          </x14:cfRule>
          <xm:sqref>H52</xm:sqref>
        </x14:conditionalFormatting>
        <x14:conditionalFormatting xmlns:xm="http://schemas.microsoft.com/office/excel/2006/main">
          <x14:cfRule type="cellIs" priority="28" operator="equal" id="{0CECF965-8976-4FBC-A774-8FA3E69B3941}">
            <xm:f>Reference!$B$32</xm:f>
            <x14:dxf>
              <fill>
                <patternFill>
                  <bgColor rgb="FFFFFF99"/>
                </patternFill>
              </fill>
            </x14:dxf>
          </x14:cfRule>
          <x14:cfRule type="cellIs" priority="29" operator="equal" id="{4643FC92-4FD4-4076-9DCA-06B65AF71738}">
            <xm:f>Reference!$B$31</xm:f>
            <x14:dxf>
              <fill>
                <patternFill>
                  <bgColor theme="5" tint="0.39994506668294322"/>
                </patternFill>
              </fill>
            </x14:dxf>
          </x14:cfRule>
          <x14:cfRule type="cellIs" priority="30" operator="equal" id="{ECDDD5C9-214D-4C30-91C1-33016C2FF6D4}">
            <xm:f>Reference!$B$30</xm:f>
            <x14:dxf>
              <fill>
                <patternFill>
                  <bgColor rgb="FF92D050"/>
                </patternFill>
              </fill>
            </x14:dxf>
          </x14:cfRule>
          <xm:sqref>H43:H47</xm:sqref>
        </x14:conditionalFormatting>
        <x14:conditionalFormatting xmlns:xm="http://schemas.microsoft.com/office/excel/2006/main">
          <x14:cfRule type="cellIs" priority="25" operator="equal" id="{6DB96A55-60B2-43C8-9641-40024C065E73}">
            <xm:f>Reference!$B$32</xm:f>
            <x14:dxf>
              <fill>
                <patternFill>
                  <bgColor rgb="FFFFFF99"/>
                </patternFill>
              </fill>
            </x14:dxf>
          </x14:cfRule>
          <x14:cfRule type="cellIs" priority="26" operator="equal" id="{8C473F12-C114-4942-8D1E-EC79230DB679}">
            <xm:f>Reference!$B$31</xm:f>
            <x14:dxf>
              <fill>
                <patternFill>
                  <bgColor theme="5" tint="0.39994506668294322"/>
                </patternFill>
              </fill>
            </x14:dxf>
          </x14:cfRule>
          <x14:cfRule type="cellIs" priority="27" operator="equal" id="{1429684A-A0EE-4377-B690-58659F71E4D1}">
            <xm:f>Reference!$B$30</xm:f>
            <x14:dxf>
              <fill>
                <patternFill>
                  <bgColor rgb="FF92D050"/>
                </patternFill>
              </fill>
            </x14:dxf>
          </x14:cfRule>
          <xm:sqref>D8</xm:sqref>
        </x14:conditionalFormatting>
        <x14:conditionalFormatting xmlns:xm="http://schemas.microsoft.com/office/excel/2006/main">
          <x14:cfRule type="cellIs" priority="22" operator="equal" id="{25AA64D1-0171-4A5F-971B-71E13917BCD0}">
            <xm:f>Reference!$B$32</xm:f>
            <x14:dxf>
              <fill>
                <patternFill>
                  <bgColor rgb="FFFFFF99"/>
                </patternFill>
              </fill>
            </x14:dxf>
          </x14:cfRule>
          <x14:cfRule type="cellIs" priority="23" operator="equal" id="{F3BCA7DE-2263-4353-A0F3-8F76B3750427}">
            <xm:f>Reference!$B$31</xm:f>
            <x14:dxf>
              <fill>
                <patternFill>
                  <bgColor theme="5" tint="0.39994506668294322"/>
                </patternFill>
              </fill>
            </x14:dxf>
          </x14:cfRule>
          <x14:cfRule type="cellIs" priority="24" operator="equal" id="{1C7FE1A1-19AC-4ED3-8241-98D25F2FE388}">
            <xm:f>Reference!$B$30</xm:f>
            <x14:dxf>
              <fill>
                <patternFill>
                  <bgColor rgb="FF92D050"/>
                </patternFill>
              </fill>
            </x14:dxf>
          </x14:cfRule>
          <xm:sqref>H8:H12</xm:sqref>
        </x14:conditionalFormatting>
        <x14:conditionalFormatting xmlns:xm="http://schemas.microsoft.com/office/excel/2006/main">
          <x14:cfRule type="cellIs" priority="19" operator="equal" id="{08FA5ECD-FAAF-4980-A344-96292071DFCA}">
            <xm:f>Reference!$B$32</xm:f>
            <x14:dxf>
              <fill>
                <patternFill>
                  <bgColor rgb="FFFFFF99"/>
                </patternFill>
              </fill>
            </x14:dxf>
          </x14:cfRule>
          <x14:cfRule type="cellIs" priority="20" operator="equal" id="{193D7C9C-A97E-4912-91D0-1569B46A6340}">
            <xm:f>Reference!$B$31</xm:f>
            <x14:dxf>
              <fill>
                <patternFill>
                  <bgColor theme="5" tint="0.39994506668294322"/>
                </patternFill>
              </fill>
            </x14:dxf>
          </x14:cfRule>
          <x14:cfRule type="cellIs" priority="21" operator="equal" id="{FB64E317-9393-4D85-997C-8B9CB91E95B5}">
            <xm:f>Reference!$B$30</xm:f>
            <x14:dxf>
              <fill>
                <patternFill>
                  <bgColor rgb="FF92D050"/>
                </patternFill>
              </fill>
            </x14:dxf>
          </x14:cfRule>
          <xm:sqref>D20</xm:sqref>
        </x14:conditionalFormatting>
        <x14:conditionalFormatting xmlns:xm="http://schemas.microsoft.com/office/excel/2006/main">
          <x14:cfRule type="cellIs" priority="10" operator="equal" id="{5B88E648-346A-4B4E-9DFB-FDE046E051A7}">
            <xm:f>Reference!$B$32</xm:f>
            <x14:dxf>
              <fill>
                <patternFill>
                  <bgColor rgb="FFFFFF99"/>
                </patternFill>
              </fill>
            </x14:dxf>
          </x14:cfRule>
          <x14:cfRule type="cellIs" priority="11" operator="equal" id="{A8BCC0ED-2A3A-4918-B8DB-5634F4F35BA9}">
            <xm:f>Reference!$B$31</xm:f>
            <x14:dxf>
              <fill>
                <patternFill>
                  <bgColor theme="5" tint="0.39994506668294322"/>
                </patternFill>
              </fill>
            </x14:dxf>
          </x14:cfRule>
          <x14:cfRule type="cellIs" priority="12" operator="equal" id="{85750B06-85F8-48A1-99F7-F02B00EE5D58}">
            <xm:f>Reference!$B$30</xm:f>
            <x14:dxf>
              <fill>
                <patternFill>
                  <bgColor rgb="FF92D050"/>
                </patternFill>
              </fill>
            </x14:dxf>
          </x14:cfRule>
          <xm:sqref>H20</xm:sqref>
        </x14:conditionalFormatting>
        <x14:conditionalFormatting xmlns:xm="http://schemas.microsoft.com/office/excel/2006/main">
          <x14:cfRule type="cellIs" priority="7" operator="equal" id="{1976C94F-93CE-4EB5-9F2C-0926047151B3}">
            <xm:f>Reference!$B$32</xm:f>
            <x14:dxf>
              <fill>
                <patternFill>
                  <bgColor rgb="FFFFFF99"/>
                </patternFill>
              </fill>
            </x14:dxf>
          </x14:cfRule>
          <x14:cfRule type="cellIs" priority="8" operator="equal" id="{538AE6FA-C007-45D8-898F-56AF13A1CAD2}">
            <xm:f>Reference!$B$31</xm:f>
            <x14:dxf>
              <fill>
                <patternFill>
                  <bgColor theme="5" tint="0.39994506668294322"/>
                </patternFill>
              </fill>
            </x14:dxf>
          </x14:cfRule>
          <x14:cfRule type="cellIs" priority="9" operator="equal" id="{10C8E6D6-2191-4DF6-A382-5A791A87D032}">
            <xm:f>Reference!$B$30</xm:f>
            <x14:dxf>
              <fill>
                <patternFill>
                  <bgColor rgb="FF92D050"/>
                </patternFill>
              </fill>
            </x14:dxf>
          </x14:cfRule>
          <xm:sqref>H29:H37 H39</xm:sqref>
        </x14:conditionalFormatting>
        <x14:conditionalFormatting xmlns:xm="http://schemas.microsoft.com/office/excel/2006/main">
          <x14:cfRule type="cellIs" priority="4" operator="equal" id="{8E560EA6-A874-46F6-AA80-6DBC178F9E72}">
            <xm:f>Reference!$B$32</xm:f>
            <x14:dxf>
              <fill>
                <patternFill>
                  <bgColor rgb="FFFFFF99"/>
                </patternFill>
              </fill>
            </x14:dxf>
          </x14:cfRule>
          <x14:cfRule type="cellIs" priority="5" operator="equal" id="{5A9C9D96-BB4C-4163-BE9B-A00388B56F94}">
            <xm:f>Reference!$B$31</xm:f>
            <x14:dxf>
              <fill>
                <patternFill>
                  <bgColor theme="5" tint="0.39994506668294322"/>
                </patternFill>
              </fill>
            </x14:dxf>
          </x14:cfRule>
          <x14:cfRule type="cellIs" priority="6" operator="equal" id="{E0414B64-0377-4F53-ACC3-DC50AE2E6D06}">
            <xm:f>Reference!$B$30</xm:f>
            <x14:dxf>
              <fill>
                <patternFill>
                  <bgColor rgb="FF92D050"/>
                </patternFill>
              </fill>
            </x14:dxf>
          </x14:cfRule>
          <xm:sqref>D41</xm:sqref>
        </x14:conditionalFormatting>
        <x14:conditionalFormatting xmlns:xm="http://schemas.microsoft.com/office/excel/2006/main">
          <x14:cfRule type="cellIs" priority="1" operator="equal" id="{72B76895-B8FD-486E-890D-625FAE6DD02B}">
            <xm:f>Reference!$B$32</xm:f>
            <x14:dxf>
              <fill>
                <patternFill>
                  <bgColor rgb="FFFFFF99"/>
                </patternFill>
              </fill>
            </x14:dxf>
          </x14:cfRule>
          <x14:cfRule type="cellIs" priority="2" operator="equal" id="{5B71FC6B-7E9E-44F5-ABB8-8F0D3AE46E3B}">
            <xm:f>Reference!$B$31</xm:f>
            <x14:dxf>
              <fill>
                <patternFill>
                  <bgColor theme="5" tint="0.39994506668294322"/>
                </patternFill>
              </fill>
            </x14:dxf>
          </x14:cfRule>
          <x14:cfRule type="cellIs" priority="3" operator="equal" id="{A6B9ECF8-EB7B-4AF9-A5B6-8D616FD268BF}">
            <xm:f>Reference!$B$30</xm:f>
            <x14:dxf>
              <fill>
                <patternFill>
                  <bgColor rgb="FF92D050"/>
                </patternFill>
              </fill>
            </x14:dxf>
          </x14:cfRule>
          <xm:sqref>D42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J171"/>
  <sheetViews>
    <sheetView showGridLines="0" topLeftCell="A25" zoomScaleNormal="100" workbookViewId="0">
      <selection activeCell="E33" sqref="E33:F33"/>
    </sheetView>
  </sheetViews>
  <sheetFormatPr defaultRowHeight="15" x14ac:dyDescent="0.25"/>
  <cols>
    <col min="1" max="1" width="1.42578125" style="33" customWidth="1"/>
    <col min="2" max="2" width="9.140625" style="33"/>
    <col min="3" max="3" width="65.42578125" style="154" customWidth="1"/>
    <col min="4" max="4" width="2.42578125" style="155" customWidth="1"/>
    <col min="5" max="5" width="18.140625" style="33" customWidth="1"/>
    <col min="6" max="6" width="18" style="33" customWidth="1"/>
    <col min="7" max="7" width="23.140625" style="33" customWidth="1"/>
    <col min="8" max="8" width="30.28515625" style="189" customWidth="1"/>
    <col min="9" max="9" width="2.140625" style="33" customWidth="1"/>
    <col min="10" max="10" width="49.5703125" style="28" customWidth="1"/>
    <col min="11" max="11" width="28" style="33" customWidth="1"/>
    <col min="12" max="16384" width="9.140625" style="33"/>
  </cols>
  <sheetData>
    <row r="1" spans="1:9" ht="66.75" customHeight="1" x14ac:dyDescent="0.25"/>
    <row r="2" spans="1:9" ht="9" customHeight="1" thickBot="1" x14ac:dyDescent="0.3">
      <c r="A2" s="144"/>
      <c r="B2" s="145"/>
      <c r="C2" s="146"/>
      <c r="D2" s="147"/>
      <c r="E2" s="145"/>
      <c r="F2" s="145"/>
      <c r="G2" s="145"/>
      <c r="H2" s="182"/>
      <c r="I2" s="145"/>
    </row>
    <row r="3" spans="1:9" ht="34.5" customHeight="1" thickBot="1" x14ac:dyDescent="0.3">
      <c r="A3" s="32"/>
      <c r="B3" s="306" t="s">
        <v>7</v>
      </c>
      <c r="C3" s="306"/>
      <c r="D3" s="306"/>
      <c r="E3" s="307" t="s">
        <v>938</v>
      </c>
      <c r="F3" s="308"/>
      <c r="G3" s="308"/>
      <c r="H3" s="69">
        <f>COUNTIFS(D4:D170,"~*",E4:E170,"")+COUNTIF(H4:H170,"*Please*")</f>
        <v>23</v>
      </c>
      <c r="I3" s="32"/>
    </row>
    <row r="4" spans="1:9" ht="15.75" thickBot="1" x14ac:dyDescent="0.3">
      <c r="A4" s="145"/>
      <c r="B4" s="247" t="s">
        <v>573</v>
      </c>
      <c r="C4" s="247"/>
      <c r="D4" s="247"/>
      <c r="E4" s="247"/>
      <c r="F4" s="55"/>
      <c r="G4" s="55"/>
      <c r="H4" s="182"/>
      <c r="I4" s="32"/>
    </row>
    <row r="5" spans="1:9" ht="15.75" thickBot="1" x14ac:dyDescent="0.3">
      <c r="A5" s="145"/>
      <c r="B5" s="73"/>
      <c r="C5" s="73" t="s">
        <v>572</v>
      </c>
      <c r="D5" s="75"/>
      <c r="E5" s="316" t="str">
        <f>IF(E6&lt;&gt;"",SUM(E6:E7),"")</f>
        <v/>
      </c>
      <c r="F5" s="317"/>
      <c r="G5" s="318"/>
      <c r="H5" s="183"/>
      <c r="I5" s="32"/>
    </row>
    <row r="6" spans="1:9" ht="15.75" thickBot="1" x14ac:dyDescent="0.3">
      <c r="A6" s="145"/>
      <c r="B6" s="73"/>
      <c r="C6" s="73" t="s">
        <v>939</v>
      </c>
      <c r="D6" s="75" t="s">
        <v>921</v>
      </c>
      <c r="E6" s="303"/>
      <c r="F6" s="314"/>
      <c r="G6" s="304"/>
      <c r="H6" s="183"/>
      <c r="I6" s="32"/>
    </row>
    <row r="7" spans="1:9" ht="15.75" thickBot="1" x14ac:dyDescent="0.3">
      <c r="A7" s="145"/>
      <c r="B7" s="73"/>
      <c r="C7" s="73" t="s">
        <v>940</v>
      </c>
      <c r="D7" s="75" t="s">
        <v>921</v>
      </c>
      <c r="E7" s="303"/>
      <c r="F7" s="314"/>
      <c r="G7" s="304"/>
      <c r="H7" s="183"/>
      <c r="I7" s="32"/>
    </row>
    <row r="8" spans="1:9" ht="15.75" thickBot="1" x14ac:dyDescent="0.3">
      <c r="A8" s="145"/>
      <c r="B8" s="73"/>
      <c r="C8" s="73" t="s">
        <v>941</v>
      </c>
      <c r="D8" s="75" t="s">
        <v>921</v>
      </c>
      <c r="E8" s="303"/>
      <c r="F8" s="314"/>
      <c r="G8" s="304"/>
      <c r="H8" s="183"/>
      <c r="I8" s="32"/>
    </row>
    <row r="9" spans="1:9" ht="15.75" thickBot="1" x14ac:dyDescent="0.3">
      <c r="A9" s="145"/>
      <c r="B9" s="73"/>
      <c r="C9" s="73" t="s">
        <v>570</v>
      </c>
      <c r="D9" s="75"/>
      <c r="E9" s="303"/>
      <c r="F9" s="314"/>
      <c r="G9" s="304"/>
      <c r="H9" s="183"/>
      <c r="I9" s="32"/>
    </row>
    <row r="10" spans="1:9" ht="15.75" thickBot="1" x14ac:dyDescent="0.3">
      <c r="A10" s="145"/>
      <c r="B10" s="73"/>
      <c r="C10" s="73" t="s">
        <v>571</v>
      </c>
      <c r="D10" s="75"/>
      <c r="E10" s="303"/>
      <c r="F10" s="314"/>
      <c r="G10" s="304"/>
      <c r="H10" s="183"/>
      <c r="I10" s="32"/>
    </row>
    <row r="11" spans="1:9" ht="15.75" thickBot="1" x14ac:dyDescent="0.3">
      <c r="A11" s="145"/>
      <c r="B11" s="73"/>
      <c r="C11" s="73"/>
      <c r="D11" s="75"/>
      <c r="E11" s="323" t="s">
        <v>944</v>
      </c>
      <c r="F11" s="323"/>
      <c r="G11" s="76" t="s">
        <v>904</v>
      </c>
      <c r="H11" s="183"/>
      <c r="I11" s="32"/>
    </row>
    <row r="12" spans="1:9" ht="15.75" thickBot="1" x14ac:dyDescent="0.3">
      <c r="A12" s="145"/>
      <c r="B12" s="73"/>
      <c r="C12" s="73" t="s">
        <v>1153</v>
      </c>
      <c r="D12" s="75" t="s">
        <v>921</v>
      </c>
      <c r="E12" s="303"/>
      <c r="F12" s="304"/>
      <c r="G12" s="64"/>
      <c r="H12" s="183" t="str">
        <f>IF(AND(E12&lt;&gt;"",G12=""),Reference!$H$2,"")</f>
        <v/>
      </c>
      <c r="I12" s="32"/>
    </row>
    <row r="13" spans="1:9" ht="15.75" thickBot="1" x14ac:dyDescent="0.3">
      <c r="A13" s="145"/>
      <c r="B13" s="73"/>
      <c r="C13" s="73" t="s">
        <v>1154</v>
      </c>
      <c r="D13" s="75" t="s">
        <v>921</v>
      </c>
      <c r="E13" s="303"/>
      <c r="F13" s="304"/>
      <c r="G13" s="64"/>
      <c r="H13" s="183" t="str">
        <f>IF(AND(E13&lt;&gt;"",G13=""),Reference!$H$2,"")</f>
        <v/>
      </c>
      <c r="I13" s="32"/>
    </row>
    <row r="14" spans="1:9" ht="15.75" thickBot="1" x14ac:dyDescent="0.3">
      <c r="A14" s="145"/>
      <c r="B14" s="73"/>
      <c r="C14" s="73" t="s">
        <v>942</v>
      </c>
      <c r="D14" s="75" t="s">
        <v>921</v>
      </c>
      <c r="E14" s="303"/>
      <c r="F14" s="304"/>
      <c r="G14" s="148">
        <v>2020</v>
      </c>
      <c r="H14" s="183"/>
      <c r="I14" s="32"/>
    </row>
    <row r="15" spans="1:9" ht="15.75" thickBot="1" x14ac:dyDescent="0.3">
      <c r="A15" s="145"/>
      <c r="B15" s="73"/>
      <c r="C15" s="73" t="s">
        <v>943</v>
      </c>
      <c r="D15" s="75" t="s">
        <v>921</v>
      </c>
      <c r="E15" s="303"/>
      <c r="F15" s="304"/>
      <c r="G15" s="148">
        <v>2050</v>
      </c>
      <c r="H15" s="183"/>
      <c r="I15" s="32"/>
    </row>
    <row r="16" spans="1:9" ht="15.75" thickBot="1" x14ac:dyDescent="0.3">
      <c r="A16" s="145"/>
      <c r="B16" s="73"/>
      <c r="C16" s="73" t="s">
        <v>1155</v>
      </c>
      <c r="D16" s="75" t="s">
        <v>921</v>
      </c>
      <c r="E16" s="303"/>
      <c r="F16" s="304"/>
      <c r="G16" s="64"/>
      <c r="H16" s="183" t="str">
        <f>IF(AND(E16&lt;&gt;"",G16=""),Reference!$H$2,"")</f>
        <v/>
      </c>
      <c r="I16" s="32"/>
    </row>
    <row r="17" spans="1:9" ht="15.75" thickBot="1" x14ac:dyDescent="0.3">
      <c r="A17" s="145"/>
      <c r="B17" s="315" t="s">
        <v>903</v>
      </c>
      <c r="C17" s="315"/>
      <c r="D17" s="315"/>
      <c r="E17" s="315"/>
      <c r="F17" s="72"/>
      <c r="G17" s="72"/>
      <c r="H17" s="182"/>
      <c r="I17" s="32"/>
    </row>
    <row r="18" spans="1:9" ht="15.75" thickBot="1" x14ac:dyDescent="0.3">
      <c r="A18" s="145"/>
      <c r="B18" s="73"/>
      <c r="C18" s="73" t="s">
        <v>946</v>
      </c>
      <c r="D18" s="75" t="s">
        <v>921</v>
      </c>
      <c r="E18" s="303"/>
      <c r="F18" s="314"/>
      <c r="G18" s="304"/>
      <c r="H18" s="183"/>
      <c r="I18" s="32"/>
    </row>
    <row r="19" spans="1:9" ht="15.75" thickBot="1" x14ac:dyDescent="0.3">
      <c r="A19" s="145"/>
      <c r="B19" s="73"/>
      <c r="C19" s="73"/>
      <c r="D19" s="75"/>
      <c r="E19" s="324" t="s">
        <v>944</v>
      </c>
      <c r="F19" s="324"/>
      <c r="G19" s="77" t="s">
        <v>904</v>
      </c>
      <c r="H19" s="183"/>
      <c r="I19" s="32"/>
    </row>
    <row r="20" spans="1:9" ht="15.75" thickBot="1" x14ac:dyDescent="0.3">
      <c r="A20" s="145"/>
      <c r="B20" s="73"/>
      <c r="C20" s="73" t="s">
        <v>1150</v>
      </c>
      <c r="D20" s="75"/>
      <c r="E20" s="303"/>
      <c r="F20" s="304"/>
      <c r="G20" s="64"/>
      <c r="H20" s="183" t="str">
        <f>IF(AND(E20&lt;&gt;"",G20=""),Reference!$H$2,"")</f>
        <v/>
      </c>
      <c r="I20" s="32"/>
    </row>
    <row r="21" spans="1:9" ht="15.75" thickBot="1" x14ac:dyDescent="0.3">
      <c r="A21" s="145"/>
      <c r="B21" s="73"/>
      <c r="C21" s="73" t="s">
        <v>1151</v>
      </c>
      <c r="D21" s="75"/>
      <c r="E21" s="303"/>
      <c r="F21" s="304"/>
      <c r="G21" s="64"/>
      <c r="H21" s="183" t="str">
        <f>IF(AND(E21&lt;&gt;"",G21=""),Reference!$H$2,"")</f>
        <v/>
      </c>
      <c r="I21" s="32"/>
    </row>
    <row r="22" spans="1:9" ht="15.75" thickBot="1" x14ac:dyDescent="0.3">
      <c r="A22" s="145"/>
      <c r="B22" s="73"/>
      <c r="C22" s="73" t="s">
        <v>1152</v>
      </c>
      <c r="D22" s="75" t="s">
        <v>921</v>
      </c>
      <c r="E22" s="303"/>
      <c r="F22" s="304"/>
      <c r="G22" s="64"/>
      <c r="H22" s="183" t="str">
        <f>IF(AND(E22&lt;&gt;"",G22=""),Reference!$H$2,"")</f>
        <v/>
      </c>
      <c r="I22" s="32"/>
    </row>
    <row r="23" spans="1:9" ht="15.75" thickBot="1" x14ac:dyDescent="0.3">
      <c r="A23" s="145"/>
      <c r="B23" s="73"/>
      <c r="C23" s="73" t="s">
        <v>1156</v>
      </c>
      <c r="D23" s="75"/>
      <c r="E23" s="303"/>
      <c r="F23" s="304"/>
      <c r="G23" s="64"/>
      <c r="H23" s="183" t="str">
        <f>IF(AND(E23&lt;&gt;"",G23=""),Reference!$H$2,"")</f>
        <v/>
      </c>
      <c r="I23" s="32"/>
    </row>
    <row r="24" spans="1:9" x14ac:dyDescent="0.25">
      <c r="A24" s="145"/>
      <c r="B24" s="315" t="s">
        <v>945</v>
      </c>
      <c r="C24" s="315"/>
      <c r="D24" s="315"/>
      <c r="E24" s="315"/>
      <c r="F24" s="72"/>
      <c r="G24" s="72"/>
      <c r="H24" s="247"/>
      <c r="I24" s="247"/>
    </row>
    <row r="25" spans="1:9" ht="15.75" thickBot="1" x14ac:dyDescent="0.3">
      <c r="A25" s="145"/>
      <c r="B25" s="73"/>
      <c r="C25" s="73"/>
      <c r="D25" s="75"/>
      <c r="E25" s="77" t="s">
        <v>576</v>
      </c>
      <c r="F25" s="77" t="s">
        <v>51</v>
      </c>
      <c r="G25" s="77" t="s">
        <v>904</v>
      </c>
      <c r="H25" s="184"/>
      <c r="I25" s="55"/>
    </row>
    <row r="26" spans="1:9" ht="15.75" thickBot="1" x14ac:dyDescent="0.3">
      <c r="A26" s="145"/>
      <c r="B26" s="73"/>
      <c r="C26" s="73" t="s">
        <v>947</v>
      </c>
      <c r="D26" s="75" t="s">
        <v>921</v>
      </c>
      <c r="E26" s="64"/>
      <c r="F26" s="64"/>
      <c r="G26" s="64"/>
      <c r="H26" s="183" t="str">
        <f>IF(AND(E26&lt;&gt;"",F26="",G26=""),Reference!H4,IF(AND(E26&lt;&gt;"",F26&lt;&gt;"",G26=""),"Please include year",IF(AND(E26&lt;&gt;"",F26="",G26&lt;&gt;""),"Please include currency","")))</f>
        <v/>
      </c>
      <c r="I26" s="32"/>
    </row>
    <row r="27" spans="1:9" ht="15.75" thickBot="1" x14ac:dyDescent="0.3">
      <c r="A27" s="145"/>
      <c r="B27" s="73"/>
      <c r="C27" s="73" t="s">
        <v>577</v>
      </c>
      <c r="D27" s="75"/>
      <c r="E27" s="64"/>
      <c r="F27" s="64"/>
      <c r="G27" s="64"/>
      <c r="H27" s="183" t="str">
        <f>IF(AND(E27&lt;&gt;"",F27="",G27=""),Reference!$H$4,IF(AND(E27&lt;&gt;"",F27&lt;&gt;"",G27=""),Reference!$H$2,IF(AND(E27&lt;&gt;"",F27="",G27&lt;&gt;""),Reference!$H$3,"")))</f>
        <v/>
      </c>
      <c r="I27" s="32"/>
    </row>
    <row r="28" spans="1:9" ht="15.75" thickBot="1" x14ac:dyDescent="0.3">
      <c r="A28" s="145"/>
      <c r="B28" s="73"/>
      <c r="C28" s="73" t="s">
        <v>948</v>
      </c>
      <c r="D28" s="75" t="s">
        <v>921</v>
      </c>
      <c r="E28" s="64"/>
      <c r="F28" s="64"/>
      <c r="G28" s="149"/>
      <c r="H28" s="183"/>
      <c r="I28" s="32"/>
    </row>
    <row r="29" spans="1:9" ht="15.75" thickBot="1" x14ac:dyDescent="0.3">
      <c r="A29" s="145"/>
      <c r="B29" s="73"/>
      <c r="C29" s="73" t="s">
        <v>949</v>
      </c>
      <c r="D29" s="75" t="s">
        <v>921</v>
      </c>
      <c r="E29" s="64"/>
      <c r="F29" s="64"/>
      <c r="G29" s="64"/>
      <c r="H29" s="183" t="str">
        <f>IF(AND(E29&lt;&gt;"",F29="",G29=""),Reference!$H$4,IF(AND(E29&lt;&gt;"",F29&lt;&gt;"",G29=""),Reference!$H$2,IF(AND(E29&lt;&gt;"",F29="",G29&lt;&gt;""),Reference!$H$3,"")))</f>
        <v/>
      </c>
      <c r="I29" s="32"/>
    </row>
    <row r="30" spans="1:9" ht="15.75" thickBot="1" x14ac:dyDescent="0.3">
      <c r="A30" s="145"/>
      <c r="B30" s="73"/>
      <c r="C30" s="73" t="s">
        <v>950</v>
      </c>
      <c r="D30" s="75"/>
      <c r="E30" s="64"/>
      <c r="F30" s="64"/>
      <c r="G30" s="64"/>
      <c r="H30" s="183" t="str">
        <f>IF(AND(E30&lt;&gt;"",F30="",G30=""),Reference!$H$4,IF(AND(E30&lt;&gt;"",F30&lt;&gt;"",G30=""),Reference!$H$2,IF(AND(E30&lt;&gt;"",F30="",G30&lt;&gt;""),Reference!$H$3,"")))</f>
        <v/>
      </c>
      <c r="I30" s="32"/>
    </row>
    <row r="31" spans="1:9" ht="15.75" thickBot="1" x14ac:dyDescent="0.3">
      <c r="A31" s="145"/>
      <c r="B31" s="73"/>
      <c r="C31" s="73" t="s">
        <v>951</v>
      </c>
      <c r="D31" s="75" t="s">
        <v>921</v>
      </c>
      <c r="E31" s="64"/>
      <c r="F31" s="64"/>
      <c r="G31" s="149"/>
      <c r="H31" s="183"/>
      <c r="I31" s="32"/>
    </row>
    <row r="32" spans="1:9" ht="15.75" thickBot="1" x14ac:dyDescent="0.3">
      <c r="A32" s="145"/>
      <c r="B32" s="73"/>
      <c r="C32" s="73" t="s">
        <v>952</v>
      </c>
      <c r="D32" s="75" t="s">
        <v>921</v>
      </c>
      <c r="E32" s="64"/>
      <c r="F32" s="64"/>
      <c r="G32" s="64"/>
      <c r="H32" s="183" t="str">
        <f>IF(AND(E32&lt;&gt;"",F32="",G32=""),Reference!$H$4,IF(AND(E32&lt;&gt;"",F32&lt;&gt;"",G32=""),Reference!$H$2,IF(AND(E32&lt;&gt;"",F32="",G32&lt;&gt;""),Reference!$H$3,"")))</f>
        <v/>
      </c>
      <c r="I32" s="32"/>
    </row>
    <row r="33" spans="1:9" ht="15.75" thickBot="1" x14ac:dyDescent="0.3">
      <c r="A33" s="145"/>
      <c r="B33" s="73"/>
      <c r="C33" s="73" t="s">
        <v>953</v>
      </c>
      <c r="D33" s="75" t="s">
        <v>921</v>
      </c>
      <c r="E33" s="303"/>
      <c r="F33" s="304"/>
      <c r="G33" s="64"/>
      <c r="H33" s="183"/>
      <c r="I33" s="32"/>
    </row>
    <row r="34" spans="1:9" ht="15.75" thickBot="1" x14ac:dyDescent="0.3">
      <c r="A34" s="145"/>
      <c r="B34" s="73"/>
      <c r="C34" s="73" t="s">
        <v>954</v>
      </c>
      <c r="D34" s="75" t="s">
        <v>921</v>
      </c>
      <c r="E34" s="303"/>
      <c r="F34" s="304"/>
      <c r="G34" s="64"/>
      <c r="H34" s="183" t="str">
        <f>IF(AND(E34&lt;&gt;"",G34=""),Reference!$H$2,"")</f>
        <v/>
      </c>
      <c r="I34" s="32"/>
    </row>
    <row r="35" spans="1:9" x14ac:dyDescent="0.25">
      <c r="A35" s="145"/>
      <c r="B35" s="73"/>
      <c r="C35" s="73" t="s">
        <v>45</v>
      </c>
      <c r="D35" s="75"/>
      <c r="E35" s="310"/>
      <c r="F35" s="311"/>
      <c r="G35" s="312"/>
      <c r="H35" s="183"/>
      <c r="I35" s="32"/>
    </row>
    <row r="36" spans="1:9" ht="16.149999999999999" customHeight="1" thickBot="1" x14ac:dyDescent="0.3">
      <c r="A36" s="145"/>
      <c r="B36" s="315" t="s">
        <v>574</v>
      </c>
      <c r="C36" s="315"/>
      <c r="D36" s="315"/>
      <c r="E36" s="315"/>
      <c r="F36" s="315"/>
      <c r="G36" s="223" t="s">
        <v>1273</v>
      </c>
      <c r="H36" s="150"/>
      <c r="I36" s="145"/>
    </row>
    <row r="37" spans="1:9" ht="15.75" thickBot="1" x14ac:dyDescent="0.3">
      <c r="A37" s="145"/>
      <c r="B37" s="73"/>
      <c r="C37" s="73" t="s">
        <v>955</v>
      </c>
      <c r="D37" s="75" t="s">
        <v>921</v>
      </c>
      <c r="E37" s="303"/>
      <c r="F37" s="304"/>
      <c r="G37" s="64"/>
      <c r="H37" s="197"/>
      <c r="I37" s="32"/>
    </row>
    <row r="38" spans="1:9" ht="15.75" thickBot="1" x14ac:dyDescent="0.3">
      <c r="A38" s="145"/>
      <c r="B38" s="73"/>
      <c r="C38" s="73" t="s">
        <v>956</v>
      </c>
      <c r="D38" s="75" t="s">
        <v>921</v>
      </c>
      <c r="E38" s="303"/>
      <c r="F38" s="304"/>
      <c r="G38" s="64"/>
      <c r="H38" s="197"/>
      <c r="I38" s="32"/>
    </row>
    <row r="39" spans="1:9" ht="25.5" thickBot="1" x14ac:dyDescent="0.3">
      <c r="A39" s="145"/>
      <c r="B39" s="73"/>
      <c r="C39" s="73" t="s">
        <v>957</v>
      </c>
      <c r="D39" s="75" t="s">
        <v>921</v>
      </c>
      <c r="E39" s="303"/>
      <c r="F39" s="304"/>
      <c r="G39" s="64"/>
      <c r="H39" s="197"/>
      <c r="I39" s="32"/>
    </row>
    <row r="40" spans="1:9" ht="25.5" thickBot="1" x14ac:dyDescent="0.3">
      <c r="A40" s="145"/>
      <c r="B40" s="73"/>
      <c r="C40" s="73" t="s">
        <v>958</v>
      </c>
      <c r="D40" s="75" t="s">
        <v>921</v>
      </c>
      <c r="E40" s="303"/>
      <c r="F40" s="304"/>
      <c r="G40" s="64"/>
      <c r="H40" s="197"/>
      <c r="I40" s="32"/>
    </row>
    <row r="41" spans="1:9" ht="14.45" customHeight="1" x14ac:dyDescent="0.25">
      <c r="A41" s="145"/>
      <c r="B41" s="315" t="s">
        <v>575</v>
      </c>
      <c r="C41" s="315"/>
      <c r="D41" s="315"/>
      <c r="E41" s="315"/>
      <c r="F41" s="72"/>
      <c r="G41" s="72"/>
      <c r="H41" s="150"/>
      <c r="I41" s="145"/>
    </row>
    <row r="42" spans="1:9" ht="14.45" customHeight="1" thickBot="1" x14ac:dyDescent="0.3">
      <c r="A42" s="145"/>
      <c r="B42" s="313" t="s">
        <v>399</v>
      </c>
      <c r="C42" s="313"/>
      <c r="D42" s="78"/>
      <c r="E42" s="79" t="s">
        <v>576</v>
      </c>
      <c r="F42" s="79"/>
      <c r="G42" s="79" t="s">
        <v>904</v>
      </c>
      <c r="H42" s="185"/>
      <c r="I42" s="145"/>
    </row>
    <row r="43" spans="1:9" ht="12.75" customHeight="1" thickBot="1" x14ac:dyDescent="0.3">
      <c r="A43" s="145"/>
      <c r="B43" s="73"/>
      <c r="C43" s="73" t="s">
        <v>959</v>
      </c>
      <c r="D43" s="75"/>
      <c r="E43" s="303"/>
      <c r="F43" s="304"/>
      <c r="G43" s="64"/>
      <c r="H43" s="183" t="str">
        <f>IF(AND(E43&lt;&gt;"",G43=""),Reference!$H$2,"")</f>
        <v/>
      </c>
      <c r="I43" s="32"/>
    </row>
    <row r="44" spans="1:9" ht="15" customHeight="1" thickBot="1" x14ac:dyDescent="0.3">
      <c r="A44" s="145"/>
      <c r="B44" s="73"/>
      <c r="C44" s="73" t="s">
        <v>960</v>
      </c>
      <c r="D44" s="75"/>
      <c r="E44" s="303"/>
      <c r="F44" s="304"/>
      <c r="G44" s="64"/>
      <c r="H44" s="183" t="str">
        <f>IF(AND(E44&lt;&gt;"",G44=""),Reference!$H$2,"")</f>
        <v/>
      </c>
      <c r="I44" s="32"/>
    </row>
    <row r="45" spans="1:9" ht="12.75" customHeight="1" thickBot="1" x14ac:dyDescent="0.3">
      <c r="A45" s="145"/>
      <c r="B45" s="73"/>
      <c r="C45" s="73" t="s">
        <v>961</v>
      </c>
      <c r="D45" s="75"/>
      <c r="E45" s="303"/>
      <c r="F45" s="304"/>
      <c r="G45" s="64"/>
      <c r="H45" s="183" t="str">
        <f>IF(AND(E45&lt;&gt;"",G45=""),Reference!$H$2,"")</f>
        <v/>
      </c>
      <c r="I45" s="32"/>
    </row>
    <row r="46" spans="1:9" ht="12.75" customHeight="1" thickBot="1" x14ac:dyDescent="0.3">
      <c r="A46" s="145"/>
      <c r="B46" s="73"/>
      <c r="C46" s="73" t="s">
        <v>962</v>
      </c>
      <c r="D46" s="75"/>
      <c r="E46" s="303"/>
      <c r="F46" s="304"/>
      <c r="G46" s="64"/>
      <c r="H46" s="183" t="str">
        <f>IF(AND(E46&lt;&gt;"",G46=""),Reference!$H$2,"")</f>
        <v/>
      </c>
      <c r="I46" s="32"/>
    </row>
    <row r="47" spans="1:9" ht="18" customHeight="1" thickBot="1" x14ac:dyDescent="0.3">
      <c r="A47" s="145"/>
      <c r="B47" s="313" t="s">
        <v>379</v>
      </c>
      <c r="C47" s="313"/>
      <c r="D47" s="78"/>
      <c r="E47" s="79" t="s">
        <v>1015</v>
      </c>
      <c r="F47" s="79" t="s">
        <v>51</v>
      </c>
      <c r="G47" s="79" t="s">
        <v>904</v>
      </c>
      <c r="H47" s="186"/>
      <c r="I47" s="145"/>
    </row>
    <row r="48" spans="1:9" ht="41.25" customHeight="1" thickBot="1" x14ac:dyDescent="0.3">
      <c r="A48" s="145"/>
      <c r="B48" s="73"/>
      <c r="C48" s="73" t="s">
        <v>1142</v>
      </c>
      <c r="D48" s="75"/>
      <c r="E48" s="175"/>
      <c r="F48" s="175"/>
      <c r="G48" s="175"/>
      <c r="H48" s="183" t="str">
        <f>IF(AND(E48&lt;&gt;"",F48="",G48=""),Reference!$H$4,IF(AND(E48&lt;&gt;"",F48&lt;&gt;"",G48=""),Reference!$H$2,IF(AND(E48&lt;&gt;"",F48="",G48&lt;&gt;""),Reference!$H$3,"")))</f>
        <v/>
      </c>
      <c r="I48" s="32"/>
    </row>
    <row r="49" spans="1:9" ht="15.75" thickBot="1" x14ac:dyDescent="0.3">
      <c r="A49" s="145"/>
      <c r="B49" s="313" t="s">
        <v>18</v>
      </c>
      <c r="C49" s="313"/>
      <c r="D49" s="78"/>
      <c r="E49" s="302" t="s">
        <v>576</v>
      </c>
      <c r="F49" s="302"/>
      <c r="G49" s="79" t="s">
        <v>904</v>
      </c>
      <c r="H49" s="186"/>
      <c r="I49" s="145"/>
    </row>
    <row r="50" spans="1:9" ht="15.75" thickBot="1" x14ac:dyDescent="0.3">
      <c r="A50" s="145"/>
      <c r="B50" s="73"/>
      <c r="C50" s="73" t="s">
        <v>1157</v>
      </c>
      <c r="D50" s="75"/>
      <c r="E50" s="303"/>
      <c r="F50" s="304"/>
      <c r="G50" s="64"/>
      <c r="H50" s="183" t="str">
        <f>IF(AND(E50&lt;&gt;"",G50=""),Reference!$H$2,"")</f>
        <v/>
      </c>
      <c r="I50" s="32"/>
    </row>
    <row r="51" spans="1:9" ht="15.75" thickBot="1" x14ac:dyDescent="0.3">
      <c r="A51" s="145"/>
      <c r="B51" s="73"/>
      <c r="C51" s="73" t="s">
        <v>1158</v>
      </c>
      <c r="D51" s="75"/>
      <c r="E51" s="303"/>
      <c r="F51" s="304"/>
      <c r="G51" s="64"/>
      <c r="H51" s="183" t="str">
        <f>IF(AND(E51&lt;&gt;"",G51=""),Reference!$H$2,"")</f>
        <v/>
      </c>
      <c r="I51" s="32"/>
    </row>
    <row r="52" spans="1:9" ht="25.5" thickBot="1" x14ac:dyDescent="0.3">
      <c r="A52" s="145"/>
      <c r="B52" s="73"/>
      <c r="C52" s="73" t="s">
        <v>1159</v>
      </c>
      <c r="D52" s="75"/>
      <c r="E52" s="303"/>
      <c r="F52" s="304"/>
      <c r="G52" s="64"/>
      <c r="H52" s="183" t="str">
        <f>IF(AND(E52&lt;&gt;"",G52=""),Reference!$H$2,"")</f>
        <v/>
      </c>
      <c r="I52" s="32"/>
    </row>
    <row r="53" spans="1:9" ht="15.75" thickBot="1" x14ac:dyDescent="0.3">
      <c r="A53" s="145"/>
      <c r="B53" s="73"/>
      <c r="C53" s="73" t="s">
        <v>1160</v>
      </c>
      <c r="D53" s="75"/>
      <c r="E53" s="303"/>
      <c r="F53" s="304"/>
      <c r="G53" s="64"/>
      <c r="H53" s="183" t="str">
        <f>IF(AND(E53&lt;&gt;"",G53=""),Reference!$H$2,"")</f>
        <v/>
      </c>
      <c r="I53" s="32"/>
    </row>
    <row r="54" spans="1:9" ht="24.75" thickBot="1" x14ac:dyDescent="0.3">
      <c r="A54" s="145"/>
      <c r="B54" s="73"/>
      <c r="C54" s="80" t="s">
        <v>1161</v>
      </c>
      <c r="D54" s="75"/>
      <c r="E54" s="303"/>
      <c r="F54" s="304"/>
      <c r="G54" s="64"/>
      <c r="H54" s="183" t="str">
        <f>IF(AND(E54&lt;&gt;"",G54=""),Reference!$H$2,"")</f>
        <v/>
      </c>
      <c r="I54" s="32"/>
    </row>
    <row r="55" spans="1:9" ht="15.75" thickBot="1" x14ac:dyDescent="0.3">
      <c r="A55" s="145"/>
      <c r="B55" s="73"/>
      <c r="C55" s="73" t="s">
        <v>1162</v>
      </c>
      <c r="D55" s="75"/>
      <c r="E55" s="303"/>
      <c r="F55" s="304"/>
      <c r="G55" s="64"/>
      <c r="H55" s="183" t="str">
        <f>IF(AND(E55&lt;&gt;"",G55=""),Reference!$H$2,"")</f>
        <v/>
      </c>
      <c r="I55" s="32"/>
    </row>
    <row r="56" spans="1:9" ht="15.75" thickBot="1" x14ac:dyDescent="0.3">
      <c r="A56" s="145"/>
      <c r="B56" s="73"/>
      <c r="C56" s="73" t="s">
        <v>1163</v>
      </c>
      <c r="D56" s="75"/>
      <c r="E56" s="303"/>
      <c r="F56" s="304"/>
      <c r="G56" s="64"/>
      <c r="H56" s="183" t="str">
        <f>IF(AND(E56&lt;&gt;"",G56=""),Reference!$H$2,"")</f>
        <v/>
      </c>
      <c r="I56" s="32"/>
    </row>
    <row r="57" spans="1:9" ht="15.75" thickBot="1" x14ac:dyDescent="0.3">
      <c r="A57" s="145"/>
      <c r="B57" s="73"/>
      <c r="C57" s="73" t="s">
        <v>1164</v>
      </c>
      <c r="D57" s="75"/>
      <c r="E57" s="303"/>
      <c r="F57" s="304"/>
      <c r="G57" s="64"/>
      <c r="H57" s="183" t="str">
        <f>IF(AND(E57&lt;&gt;"",G57=""),Reference!$H$2,"")</f>
        <v/>
      </c>
      <c r="I57" s="32"/>
    </row>
    <row r="58" spans="1:9" ht="15.75" thickBot="1" x14ac:dyDescent="0.3">
      <c r="A58" s="145"/>
      <c r="B58" s="73"/>
      <c r="C58" s="73" t="s">
        <v>380</v>
      </c>
      <c r="D58" s="75"/>
      <c r="E58" s="81"/>
      <c r="F58" s="81"/>
      <c r="G58" s="81"/>
      <c r="H58" s="186"/>
      <c r="I58" s="32"/>
    </row>
    <row r="59" spans="1:9" ht="15.75" thickBot="1" x14ac:dyDescent="0.3">
      <c r="A59" s="145"/>
      <c r="B59" s="73"/>
      <c r="C59" s="82" t="s">
        <v>8</v>
      </c>
      <c r="D59" s="83"/>
      <c r="E59" s="303"/>
      <c r="F59" s="314"/>
      <c r="G59" s="304"/>
      <c r="H59" s="183"/>
      <c r="I59" s="32"/>
    </row>
    <row r="60" spans="1:9" ht="15.75" thickBot="1" x14ac:dyDescent="0.3">
      <c r="A60" s="145"/>
      <c r="B60" s="73"/>
      <c r="C60" s="82" t="s">
        <v>9</v>
      </c>
      <c r="D60" s="83"/>
      <c r="E60" s="303"/>
      <c r="F60" s="314"/>
      <c r="G60" s="304"/>
      <c r="H60" s="183"/>
      <c r="I60" s="32"/>
    </row>
    <row r="61" spans="1:9" ht="15.75" thickBot="1" x14ac:dyDescent="0.3">
      <c r="A61" s="145"/>
      <c r="B61" s="73"/>
      <c r="C61" s="82" t="s">
        <v>10</v>
      </c>
      <c r="D61" s="83"/>
      <c r="E61" s="303"/>
      <c r="F61" s="314"/>
      <c r="G61" s="304"/>
      <c r="H61" s="183"/>
      <c r="I61" s="32"/>
    </row>
    <row r="62" spans="1:9" ht="15.75" thickBot="1" x14ac:dyDescent="0.3">
      <c r="A62" s="145"/>
      <c r="B62" s="73"/>
      <c r="C62" s="82" t="s">
        <v>11</v>
      </c>
      <c r="D62" s="83"/>
      <c r="E62" s="303"/>
      <c r="F62" s="314"/>
      <c r="G62" s="304"/>
      <c r="H62" s="183"/>
      <c r="I62" s="32"/>
    </row>
    <row r="63" spans="1:9" ht="15.75" thickBot="1" x14ac:dyDescent="0.3">
      <c r="A63" s="145"/>
      <c r="B63" s="313" t="s">
        <v>398</v>
      </c>
      <c r="C63" s="313"/>
      <c r="D63" s="78"/>
      <c r="E63" s="302" t="s">
        <v>576</v>
      </c>
      <c r="F63" s="302"/>
      <c r="G63" s="79" t="s">
        <v>904</v>
      </c>
      <c r="H63" s="186"/>
      <c r="I63" s="32"/>
    </row>
    <row r="64" spans="1:9" ht="15.75" thickBot="1" x14ac:dyDescent="0.3">
      <c r="A64" s="145"/>
      <c r="B64" s="82"/>
      <c r="C64" s="84" t="s">
        <v>1165</v>
      </c>
      <c r="D64" s="85"/>
      <c r="E64" s="303"/>
      <c r="F64" s="304"/>
      <c r="G64" s="64"/>
      <c r="H64" s="183" t="str">
        <f>IF(AND(E64&lt;&gt;"",G64=""),Reference!$H$2,"")</f>
        <v/>
      </c>
      <c r="I64" s="32"/>
    </row>
    <row r="65" spans="1:9" ht="15.75" thickBot="1" x14ac:dyDescent="0.3">
      <c r="A65" s="145"/>
      <c r="B65" s="82"/>
      <c r="C65" s="82" t="s">
        <v>1166</v>
      </c>
      <c r="D65" s="83"/>
      <c r="E65" s="303"/>
      <c r="F65" s="304"/>
      <c r="G65" s="64"/>
      <c r="H65" s="183" t="str">
        <f>IF(AND(E65&lt;&gt;"",G65=""),Reference!$H$2,"")</f>
        <v/>
      </c>
      <c r="I65" s="32"/>
    </row>
    <row r="66" spans="1:9" ht="15.75" thickBot="1" x14ac:dyDescent="0.3">
      <c r="A66" s="145"/>
      <c r="B66" s="73"/>
      <c r="C66" s="82" t="s">
        <v>1167</v>
      </c>
      <c r="D66" s="83"/>
      <c r="E66" s="303"/>
      <c r="F66" s="304"/>
      <c r="G66" s="64"/>
      <c r="H66" s="183" t="str">
        <f>IF(AND(E66&lt;&gt;"",G66=""),Reference!$H$2,"")</f>
        <v/>
      </c>
      <c r="I66" s="32"/>
    </row>
    <row r="67" spans="1:9" ht="25.5" thickBot="1" x14ac:dyDescent="0.3">
      <c r="A67" s="145"/>
      <c r="B67" s="73"/>
      <c r="C67" s="82" t="s">
        <v>1168</v>
      </c>
      <c r="D67" s="83"/>
      <c r="E67" s="303"/>
      <c r="F67" s="304"/>
      <c r="G67" s="64"/>
      <c r="H67" s="183" t="str">
        <f>IF(AND(E67&lt;&gt;"",G67=""),Reference!$H$2,"")</f>
        <v/>
      </c>
      <c r="I67" s="32"/>
    </row>
    <row r="68" spans="1:9" ht="15.75" thickBot="1" x14ac:dyDescent="0.3">
      <c r="A68" s="145"/>
      <c r="B68" s="73"/>
      <c r="C68" s="82" t="s">
        <v>1169</v>
      </c>
      <c r="D68" s="83"/>
      <c r="E68" s="303"/>
      <c r="F68" s="304"/>
      <c r="G68" s="64"/>
      <c r="H68" s="183" t="str">
        <f>IF(AND(E68&lt;&gt;"",G68=""),Reference!$H$2,"")</f>
        <v/>
      </c>
      <c r="I68" s="32"/>
    </row>
    <row r="69" spans="1:9" ht="17.25" customHeight="1" thickBot="1" x14ac:dyDescent="0.3">
      <c r="A69" s="145"/>
      <c r="B69" s="313" t="s">
        <v>19</v>
      </c>
      <c r="C69" s="313"/>
      <c r="D69" s="78"/>
      <c r="E69" s="302" t="s">
        <v>576</v>
      </c>
      <c r="F69" s="302"/>
      <c r="G69" s="79" t="s">
        <v>904</v>
      </c>
      <c r="H69" s="186"/>
      <c r="I69" s="32"/>
    </row>
    <row r="70" spans="1:9" ht="15.75" customHeight="1" thickBot="1" x14ac:dyDescent="0.3">
      <c r="A70" s="145"/>
      <c r="B70" s="73"/>
      <c r="C70" s="73" t="s">
        <v>1170</v>
      </c>
      <c r="D70" s="75"/>
      <c r="E70" s="303"/>
      <c r="F70" s="304"/>
      <c r="G70" s="64"/>
      <c r="H70" s="183" t="str">
        <f>IF(AND(E70&lt;&gt;"",G70=""),Reference!$H$2,"")</f>
        <v/>
      </c>
      <c r="I70" s="32"/>
    </row>
    <row r="71" spans="1:9" ht="15.75" customHeight="1" thickBot="1" x14ac:dyDescent="0.3">
      <c r="A71" s="145"/>
      <c r="B71" s="73"/>
      <c r="C71" s="73" t="s">
        <v>1171</v>
      </c>
      <c r="D71" s="75"/>
      <c r="E71" s="303"/>
      <c r="F71" s="304"/>
      <c r="G71" s="64"/>
      <c r="H71" s="183" t="str">
        <f>IF(AND(E71&lt;&gt;"",G71=""),Reference!$H$2,"")</f>
        <v/>
      </c>
      <c r="I71" s="32"/>
    </row>
    <row r="72" spans="1:9" ht="30" customHeight="1" thickBot="1" x14ac:dyDescent="0.3">
      <c r="A72" s="145"/>
      <c r="B72" s="73"/>
      <c r="C72" s="73" t="s">
        <v>1172</v>
      </c>
      <c r="D72" s="75"/>
      <c r="E72" s="303"/>
      <c r="F72" s="304"/>
      <c r="G72" s="64"/>
      <c r="H72" s="183" t="str">
        <f>IF(AND(E72&lt;&gt;"",G72=""),Reference!$H$2,"")</f>
        <v/>
      </c>
      <c r="I72" s="32"/>
    </row>
    <row r="73" spans="1:9" ht="17.25" customHeight="1" thickBot="1" x14ac:dyDescent="0.3">
      <c r="A73" s="145"/>
      <c r="B73" s="73"/>
      <c r="C73" s="73" t="s">
        <v>1173</v>
      </c>
      <c r="D73" s="75"/>
      <c r="E73" s="303"/>
      <c r="F73" s="304"/>
      <c r="G73" s="64"/>
      <c r="H73" s="183" t="str">
        <f>IF(AND(E73&lt;&gt;"",G73=""),Reference!$H$2,"")</f>
        <v/>
      </c>
      <c r="I73" s="32"/>
    </row>
    <row r="74" spans="1:9" ht="15.75" customHeight="1" thickBot="1" x14ac:dyDescent="0.3">
      <c r="A74" s="145"/>
      <c r="B74" s="73"/>
      <c r="C74" s="73" t="s">
        <v>1174</v>
      </c>
      <c r="D74" s="75"/>
      <c r="E74" s="303"/>
      <c r="F74" s="304"/>
      <c r="G74" s="64"/>
      <c r="H74" s="183" t="str">
        <f>IF(AND(E74&lt;&gt;"",G74=""),Reference!$H$2,"")</f>
        <v/>
      </c>
      <c r="I74" s="32"/>
    </row>
    <row r="75" spans="1:9" ht="27.75" customHeight="1" thickBot="1" x14ac:dyDescent="0.3">
      <c r="A75" s="145"/>
      <c r="B75" s="73"/>
      <c r="C75" s="73" t="s">
        <v>1175</v>
      </c>
      <c r="D75" s="75"/>
      <c r="E75" s="303"/>
      <c r="F75" s="304"/>
      <c r="G75" s="64"/>
      <c r="H75" s="183" t="str">
        <f>IF(AND(E75&lt;&gt;"",G75=""),Reference!$H$2,"")</f>
        <v/>
      </c>
      <c r="I75" s="32"/>
    </row>
    <row r="76" spans="1:9" ht="15.75" customHeight="1" thickBot="1" x14ac:dyDescent="0.3">
      <c r="A76" s="145"/>
      <c r="B76" s="73"/>
      <c r="C76" s="73" t="s">
        <v>1176</v>
      </c>
      <c r="D76" s="75"/>
      <c r="E76" s="303"/>
      <c r="F76" s="304"/>
      <c r="G76" s="64"/>
      <c r="H76" s="183" t="str">
        <f>IF(AND(E76&lt;&gt;"",G76=""),Reference!$H$2,"")</f>
        <v/>
      </c>
      <c r="I76" s="32"/>
    </row>
    <row r="77" spans="1:9" ht="15.75" customHeight="1" thickBot="1" x14ac:dyDescent="0.3">
      <c r="A77" s="145"/>
      <c r="B77" s="73"/>
      <c r="C77" s="73" t="s">
        <v>1177</v>
      </c>
      <c r="D77" s="75"/>
      <c r="E77" s="303"/>
      <c r="F77" s="304"/>
      <c r="G77" s="64"/>
      <c r="H77" s="183" t="str">
        <f>IF(AND(E77&lt;&gt;"",G77=""),Reference!$H$2,"")</f>
        <v/>
      </c>
      <c r="I77" s="32"/>
    </row>
    <row r="78" spans="1:9" ht="15.75" thickBot="1" x14ac:dyDescent="0.3">
      <c r="A78" s="145"/>
      <c r="B78" s="313" t="s">
        <v>397</v>
      </c>
      <c r="C78" s="313"/>
      <c r="D78" s="78"/>
      <c r="E78" s="302" t="s">
        <v>576</v>
      </c>
      <c r="F78" s="302"/>
      <c r="G78" s="79" t="s">
        <v>904</v>
      </c>
      <c r="H78" s="186"/>
      <c r="I78" s="32"/>
    </row>
    <row r="79" spans="1:9" ht="15" customHeight="1" thickBot="1" x14ac:dyDescent="0.3">
      <c r="A79" s="145"/>
      <c r="B79" s="86"/>
      <c r="C79" s="87" t="s">
        <v>1178</v>
      </c>
      <c r="D79" s="88"/>
      <c r="E79" s="303"/>
      <c r="F79" s="304"/>
      <c r="G79" s="64"/>
      <c r="H79" s="183" t="str">
        <f>IF(AND(E79&lt;&gt;"",G79=""),Reference!$H$2,"")</f>
        <v/>
      </c>
      <c r="I79" s="32"/>
    </row>
    <row r="80" spans="1:9" ht="15" customHeight="1" thickBot="1" x14ac:dyDescent="0.3">
      <c r="A80" s="145"/>
      <c r="B80" s="319" t="s">
        <v>1214</v>
      </c>
      <c r="C80" s="319"/>
      <c r="D80" s="83"/>
      <c r="E80" s="303"/>
      <c r="F80" s="304"/>
      <c r="G80" s="64"/>
      <c r="H80" s="183" t="str">
        <f>IF(AND(E80&lt;&gt;"",G80=""),Reference!$H$2,"")</f>
        <v/>
      </c>
      <c r="I80" s="32"/>
    </row>
    <row r="81" spans="1:9" ht="24.75" customHeight="1" thickBot="1" x14ac:dyDescent="0.3">
      <c r="A81" s="145"/>
      <c r="B81" s="73"/>
      <c r="C81" s="82" t="s">
        <v>1179</v>
      </c>
      <c r="D81" s="83"/>
      <c r="E81" s="303"/>
      <c r="F81" s="304"/>
      <c r="G81" s="64"/>
      <c r="H81" s="183" t="str">
        <f>IF(AND(E81&lt;&gt;"",G81=""),Reference!$H$2,"")</f>
        <v/>
      </c>
      <c r="I81" s="32"/>
    </row>
    <row r="82" spans="1:9" ht="15.75" customHeight="1" thickBot="1" x14ac:dyDescent="0.3">
      <c r="A82" s="145"/>
      <c r="B82" s="319" t="s">
        <v>1215</v>
      </c>
      <c r="C82" s="319"/>
      <c r="D82" s="83"/>
      <c r="E82" s="303"/>
      <c r="F82" s="304"/>
      <c r="G82" s="64"/>
      <c r="H82" s="183" t="str">
        <f>IF(AND(E82&lt;&gt;"",G82=""),Reference!$H$2,"")</f>
        <v/>
      </c>
      <c r="I82" s="32"/>
    </row>
    <row r="83" spans="1:9" ht="15.75" customHeight="1" thickBot="1" x14ac:dyDescent="0.3">
      <c r="A83" s="145"/>
      <c r="B83" s="73"/>
      <c r="C83" s="82" t="s">
        <v>1180</v>
      </c>
      <c r="D83" s="83"/>
      <c r="E83" s="303"/>
      <c r="F83" s="304"/>
      <c r="G83" s="64"/>
      <c r="H83" s="183" t="str">
        <f>IF(AND(E83&lt;&gt;"",G83=""),Reference!$H$2,"")</f>
        <v/>
      </c>
      <c r="I83" s="32"/>
    </row>
    <row r="84" spans="1:9" ht="15.75" customHeight="1" thickBot="1" x14ac:dyDescent="0.3">
      <c r="A84" s="145"/>
      <c r="B84" s="319" t="s">
        <v>1216</v>
      </c>
      <c r="C84" s="319"/>
      <c r="D84" s="83"/>
      <c r="E84" s="303"/>
      <c r="F84" s="304"/>
      <c r="G84" s="64"/>
      <c r="H84" s="183" t="str">
        <f>IF(AND(E84&lt;&gt;"",G84=""),Reference!$H$2,"")</f>
        <v/>
      </c>
      <c r="I84" s="32"/>
    </row>
    <row r="85" spans="1:9" ht="15.75" customHeight="1" thickBot="1" x14ac:dyDescent="0.3">
      <c r="A85" s="145"/>
      <c r="B85" s="319" t="s">
        <v>1217</v>
      </c>
      <c r="C85" s="319"/>
      <c r="D85" s="83"/>
      <c r="E85" s="303"/>
      <c r="F85" s="304"/>
      <c r="G85" s="64"/>
      <c r="H85" s="183" t="str">
        <f>IF(AND(E85&lt;&gt;"",G85=""),Reference!$H$2,"")</f>
        <v/>
      </c>
      <c r="I85" s="32"/>
    </row>
    <row r="86" spans="1:9" ht="15.75" thickBot="1" x14ac:dyDescent="0.3">
      <c r="A86" s="145"/>
      <c r="B86" s="313" t="s">
        <v>12</v>
      </c>
      <c r="C86" s="313"/>
      <c r="D86" s="78"/>
      <c r="E86" s="302" t="s">
        <v>576</v>
      </c>
      <c r="F86" s="302"/>
      <c r="G86" s="79" t="s">
        <v>904</v>
      </c>
      <c r="H86" s="186"/>
      <c r="I86" s="32"/>
    </row>
    <row r="87" spans="1:9" ht="15.75" customHeight="1" thickBot="1" x14ac:dyDescent="0.3">
      <c r="A87" s="145"/>
      <c r="B87" s="305" t="s">
        <v>1218</v>
      </c>
      <c r="C87" s="305"/>
      <c r="D87" s="75"/>
      <c r="E87" s="303"/>
      <c r="F87" s="304"/>
      <c r="G87" s="64"/>
      <c r="H87" s="183" t="str">
        <f>IF(AND(E87&lt;&gt;"",G87=""),Reference!$H$2,"")</f>
        <v/>
      </c>
      <c r="I87" s="32"/>
    </row>
    <row r="88" spans="1:9" ht="15.75" customHeight="1" thickBot="1" x14ac:dyDescent="0.3">
      <c r="A88" s="145"/>
      <c r="B88" s="305" t="s">
        <v>1219</v>
      </c>
      <c r="C88" s="305"/>
      <c r="D88" s="75"/>
      <c r="E88" s="303"/>
      <c r="F88" s="304"/>
      <c r="G88" s="64"/>
      <c r="H88" s="183" t="str">
        <f>IF(AND(E88&lt;&gt;"",G88=""),Reference!$H$2,"")</f>
        <v/>
      </c>
      <c r="I88" s="32"/>
    </row>
    <row r="89" spans="1:9" ht="15.75" customHeight="1" thickBot="1" x14ac:dyDescent="0.3">
      <c r="A89" s="145"/>
      <c r="B89" s="305" t="s">
        <v>1220</v>
      </c>
      <c r="C89" s="305"/>
      <c r="D89" s="75"/>
      <c r="E89" s="303"/>
      <c r="F89" s="304"/>
      <c r="G89" s="64"/>
      <c r="H89" s="183" t="str">
        <f>IF(AND(E89&lt;&gt;"",G89=""),Reference!$H$2,"")</f>
        <v/>
      </c>
      <c r="I89" s="32"/>
    </row>
    <row r="90" spans="1:9" ht="15.75" customHeight="1" thickBot="1" x14ac:dyDescent="0.3">
      <c r="A90" s="145"/>
      <c r="B90" s="305" t="s">
        <v>1221</v>
      </c>
      <c r="C90" s="305"/>
      <c r="D90" s="75"/>
      <c r="E90" s="303"/>
      <c r="F90" s="304"/>
      <c r="G90" s="64"/>
      <c r="H90" s="183" t="str">
        <f>IF(AND(E90&lt;&gt;"",G90=""),Reference!$H$2,"")</f>
        <v/>
      </c>
      <c r="I90" s="32"/>
    </row>
    <row r="91" spans="1:9" ht="15.75" customHeight="1" thickBot="1" x14ac:dyDescent="0.3">
      <c r="A91" s="145"/>
      <c r="B91" s="305" t="s">
        <v>1222</v>
      </c>
      <c r="C91" s="305"/>
      <c r="D91" s="75"/>
      <c r="E91" s="303"/>
      <c r="F91" s="304"/>
      <c r="G91" s="64"/>
      <c r="H91" s="183" t="str">
        <f>IF(AND(E91&lt;&gt;"",G91=""),Reference!$H$2,"")</f>
        <v/>
      </c>
      <c r="I91" s="32"/>
    </row>
    <row r="92" spans="1:9" ht="15.75" customHeight="1" thickBot="1" x14ac:dyDescent="0.3">
      <c r="A92" s="145"/>
      <c r="B92" s="305" t="s">
        <v>1223</v>
      </c>
      <c r="C92" s="305"/>
      <c r="D92" s="75"/>
      <c r="E92" s="309"/>
      <c r="F92" s="304"/>
      <c r="G92" s="64"/>
      <c r="H92" s="183" t="str">
        <f>IF(AND(E92&lt;&gt;"",G92=""),Reference!$H$2,"")</f>
        <v/>
      </c>
      <c r="I92" s="32"/>
    </row>
    <row r="93" spans="1:9" ht="15.75" customHeight="1" thickBot="1" x14ac:dyDescent="0.3">
      <c r="A93" s="145"/>
      <c r="B93" s="193"/>
      <c r="C93" s="193"/>
      <c r="D93" s="75"/>
      <c r="E93" s="77" t="s">
        <v>576</v>
      </c>
      <c r="F93" s="83" t="s">
        <v>1118</v>
      </c>
      <c r="G93" s="77" t="s">
        <v>904</v>
      </c>
      <c r="H93" s="75"/>
      <c r="I93" s="32"/>
    </row>
    <row r="94" spans="1:9" ht="15.75" customHeight="1" thickBot="1" x14ac:dyDescent="0.3">
      <c r="A94" s="145"/>
      <c r="B94" s="305" t="s">
        <v>1228</v>
      </c>
      <c r="C94" s="305"/>
      <c r="D94" s="75"/>
      <c r="E94" s="64"/>
      <c r="F94" s="175"/>
      <c r="G94" s="64"/>
      <c r="H94" s="183" t="str">
        <f>IF(AND(E94&lt;&gt;"",G94=""),Reference!$H$2,"")</f>
        <v/>
      </c>
      <c r="I94" s="32"/>
    </row>
    <row r="95" spans="1:9" ht="15.75" thickBot="1" x14ac:dyDescent="0.3">
      <c r="A95" s="145"/>
      <c r="B95" s="313" t="s">
        <v>400</v>
      </c>
      <c r="C95" s="313"/>
      <c r="D95" s="78"/>
      <c r="E95" s="302" t="s">
        <v>576</v>
      </c>
      <c r="F95" s="302"/>
      <c r="G95" s="79" t="s">
        <v>904</v>
      </c>
      <c r="H95" s="186"/>
      <c r="I95" s="32"/>
    </row>
    <row r="96" spans="1:9" ht="31.5" customHeight="1" thickBot="1" x14ac:dyDescent="0.3">
      <c r="A96" s="145"/>
      <c r="B96" s="86"/>
      <c r="C96" s="89" t="s">
        <v>1181</v>
      </c>
      <c r="D96" s="90"/>
      <c r="E96" s="303"/>
      <c r="F96" s="304"/>
      <c r="G96" s="64"/>
      <c r="H96" s="183" t="str">
        <f>IF(AND(E96&lt;&gt;"",G96=""),Reference!$H$2,"")</f>
        <v/>
      </c>
      <c r="I96" s="32"/>
    </row>
    <row r="97" spans="1:9" ht="31.5" customHeight="1" thickBot="1" x14ac:dyDescent="0.3">
      <c r="A97" s="145"/>
      <c r="B97" s="86"/>
      <c r="C97" s="89" t="s">
        <v>1182</v>
      </c>
      <c r="D97" s="90"/>
      <c r="E97" s="303"/>
      <c r="F97" s="304"/>
      <c r="G97" s="64"/>
      <c r="H97" s="183" t="str">
        <f>IF(AND(E97&lt;&gt;"",G97=""),Reference!$H$2,"")</f>
        <v/>
      </c>
      <c r="I97" s="32"/>
    </row>
    <row r="98" spans="1:9" ht="19.5" customHeight="1" thickBot="1" x14ac:dyDescent="0.3">
      <c r="A98" s="145"/>
      <c r="B98" s="73"/>
      <c r="C98" s="91" t="s">
        <v>1183</v>
      </c>
      <c r="D98" s="92"/>
      <c r="E98" s="303"/>
      <c r="F98" s="304"/>
      <c r="G98" s="64"/>
      <c r="H98" s="183" t="str">
        <f>IF(AND(E98&lt;&gt;"",G98=""),Reference!$H$2,"")</f>
        <v/>
      </c>
      <c r="I98" s="32"/>
    </row>
    <row r="99" spans="1:9" ht="15.75" thickBot="1" x14ac:dyDescent="0.3">
      <c r="A99" s="145"/>
      <c r="B99" s="86"/>
      <c r="C99" s="82" t="s">
        <v>1184</v>
      </c>
      <c r="D99" s="83"/>
      <c r="E99" s="303"/>
      <c r="F99" s="304"/>
      <c r="G99" s="64"/>
      <c r="H99" s="183" t="str">
        <f>IF(AND(E99&lt;&gt;"",G99=""),Reference!$H$2,"")</f>
        <v/>
      </c>
      <c r="I99" s="32"/>
    </row>
    <row r="100" spans="1:9" ht="15.75" thickBot="1" x14ac:dyDescent="0.3">
      <c r="A100" s="145"/>
      <c r="B100" s="86"/>
      <c r="C100" s="82" t="s">
        <v>1185</v>
      </c>
      <c r="D100" s="83"/>
      <c r="E100" s="303"/>
      <c r="F100" s="304"/>
      <c r="G100" s="64"/>
      <c r="H100" s="183" t="str">
        <f>IF(AND(E100&lt;&gt;"",G100=""),Reference!$H$2,"")</f>
        <v/>
      </c>
      <c r="I100" s="32"/>
    </row>
    <row r="101" spans="1:9" ht="25.5" thickBot="1" x14ac:dyDescent="0.3">
      <c r="A101" s="145"/>
      <c r="B101" s="86"/>
      <c r="C101" s="82" t="s">
        <v>1186</v>
      </c>
      <c r="D101" s="83"/>
      <c r="E101" s="303"/>
      <c r="F101" s="304"/>
      <c r="G101" s="64"/>
      <c r="H101" s="183" t="str">
        <f>IF(AND(E101&lt;&gt;"",G101=""),Reference!$H$2,"")</f>
        <v/>
      </c>
      <c r="I101" s="32"/>
    </row>
    <row r="102" spans="1:9" ht="15.75" thickBot="1" x14ac:dyDescent="0.3">
      <c r="A102" s="145"/>
      <c r="B102" s="73"/>
      <c r="C102" s="82" t="s">
        <v>1187</v>
      </c>
      <c r="D102" s="83"/>
      <c r="E102" s="303"/>
      <c r="F102" s="304"/>
      <c r="G102" s="64"/>
      <c r="H102" s="183" t="str">
        <f>IF(AND(E102&lt;&gt;"",G102=""),Reference!$H$2,"")</f>
        <v/>
      </c>
      <c r="I102" s="32"/>
    </row>
    <row r="103" spans="1:9" ht="15.75" thickBot="1" x14ac:dyDescent="0.3">
      <c r="A103" s="145"/>
      <c r="B103" s="73"/>
      <c r="C103" s="82" t="s">
        <v>1188</v>
      </c>
      <c r="D103" s="83"/>
      <c r="E103" s="303"/>
      <c r="F103" s="304"/>
      <c r="G103" s="64"/>
      <c r="H103" s="183" t="str">
        <f>IF(AND(E103&lt;&gt;"",G103=""),Reference!$H$2,"")</f>
        <v/>
      </c>
      <c r="I103" s="32"/>
    </row>
    <row r="104" spans="1:9" ht="15.75" thickBot="1" x14ac:dyDescent="0.3">
      <c r="A104" s="145"/>
      <c r="B104" s="73"/>
      <c r="C104" s="82" t="s">
        <v>1189</v>
      </c>
      <c r="D104" s="83"/>
      <c r="E104" s="303"/>
      <c r="F104" s="304"/>
      <c r="G104" s="64"/>
      <c r="H104" s="183" t="str">
        <f>IF(AND(E104&lt;&gt;"",G104=""),Reference!$H$2,"")</f>
        <v/>
      </c>
      <c r="I104" s="32"/>
    </row>
    <row r="105" spans="1:9" ht="25.5" thickBot="1" x14ac:dyDescent="0.3">
      <c r="A105" s="145"/>
      <c r="B105" s="73"/>
      <c r="C105" s="82" t="s">
        <v>1190</v>
      </c>
      <c r="D105" s="83"/>
      <c r="E105" s="303"/>
      <c r="F105" s="304"/>
      <c r="G105" s="64"/>
      <c r="H105" s="183" t="str">
        <f>IF(AND(E105&lt;&gt;"",G105=""),Reference!$H$2,"")</f>
        <v/>
      </c>
      <c r="I105" s="32"/>
    </row>
    <row r="106" spans="1:9" ht="25.5" thickBot="1" x14ac:dyDescent="0.3">
      <c r="A106" s="145"/>
      <c r="B106" s="73"/>
      <c r="C106" s="82" t="s">
        <v>1191</v>
      </c>
      <c r="D106" s="83"/>
      <c r="E106" s="303"/>
      <c r="F106" s="304"/>
      <c r="G106" s="64"/>
      <c r="H106" s="183" t="str">
        <f>IF(AND(E106&lt;&gt;"",G106=""),Reference!$H$2,"")</f>
        <v/>
      </c>
      <c r="I106" s="32"/>
    </row>
    <row r="107" spans="1:9" ht="15.75" customHeight="1" thickBot="1" x14ac:dyDescent="0.3">
      <c r="A107" s="145"/>
      <c r="B107" s="313" t="s">
        <v>17</v>
      </c>
      <c r="C107" s="313"/>
      <c r="D107" s="78"/>
      <c r="E107" s="302" t="s">
        <v>576</v>
      </c>
      <c r="F107" s="302"/>
      <c r="G107" s="79" t="s">
        <v>904</v>
      </c>
      <c r="H107" s="186"/>
      <c r="I107" s="32"/>
    </row>
    <row r="108" spans="1:9" ht="15.75" thickBot="1" x14ac:dyDescent="0.3">
      <c r="A108" s="145"/>
      <c r="B108" s="73"/>
      <c r="C108" s="73" t="s">
        <v>1192</v>
      </c>
      <c r="D108" s="75"/>
      <c r="E108" s="303"/>
      <c r="F108" s="304"/>
      <c r="G108" s="64"/>
      <c r="H108" s="183" t="str">
        <f>IF(AND(E108&lt;&gt;"",G108=""),Reference!$H$2,"")</f>
        <v/>
      </c>
      <c r="I108" s="32"/>
    </row>
    <row r="109" spans="1:9" ht="15.75" thickBot="1" x14ac:dyDescent="0.3">
      <c r="A109" s="145"/>
      <c r="B109" s="73"/>
      <c r="C109" s="7" t="s">
        <v>1193</v>
      </c>
      <c r="D109" s="24"/>
      <c r="E109" s="303"/>
      <c r="F109" s="304"/>
      <c r="G109" s="64"/>
      <c r="H109" s="183" t="str">
        <f>IF(AND(E109&lt;&gt;"",G109=""),Reference!$H$2,"")</f>
        <v/>
      </c>
      <c r="I109" s="32"/>
    </row>
    <row r="110" spans="1:9" ht="15.75" thickBot="1" x14ac:dyDescent="0.3">
      <c r="A110" s="145"/>
      <c r="B110" s="73"/>
      <c r="C110" s="7" t="s">
        <v>1194</v>
      </c>
      <c r="D110" s="24"/>
      <c r="E110" s="303"/>
      <c r="F110" s="304"/>
      <c r="G110" s="64"/>
      <c r="H110" s="183" t="str">
        <f>IF(AND(E110&lt;&gt;"",G110=""),Reference!$H$2,"")</f>
        <v/>
      </c>
      <c r="I110" s="32"/>
    </row>
    <row r="111" spans="1:9" ht="15.75" thickBot="1" x14ac:dyDescent="0.3">
      <c r="A111" s="145"/>
      <c r="B111" s="73"/>
      <c r="C111" s="73" t="s">
        <v>1195</v>
      </c>
      <c r="D111" s="75"/>
      <c r="E111" s="303"/>
      <c r="F111" s="304"/>
      <c r="G111" s="64"/>
      <c r="H111" s="183" t="str">
        <f>IF(AND(E111&lt;&gt;"",G111=""),Reference!$H$2,"")</f>
        <v/>
      </c>
      <c r="I111" s="32"/>
    </row>
    <row r="112" spans="1:9" ht="15.75" thickBot="1" x14ac:dyDescent="0.3">
      <c r="A112" s="145"/>
      <c r="B112" s="73"/>
      <c r="C112" s="73" t="s">
        <v>1196</v>
      </c>
      <c r="D112" s="75"/>
      <c r="E112" s="303"/>
      <c r="F112" s="304"/>
      <c r="G112" s="64"/>
      <c r="H112" s="183" t="str">
        <f>IF(AND(E112&lt;&gt;"",G112=""),Reference!$H$2,"")</f>
        <v/>
      </c>
      <c r="I112" s="32"/>
    </row>
    <row r="113" spans="1:9" ht="15.75" thickBot="1" x14ac:dyDescent="0.3">
      <c r="A113" s="145"/>
      <c r="B113" s="73"/>
      <c r="C113" s="7" t="s">
        <v>1197</v>
      </c>
      <c r="D113" s="24"/>
      <c r="E113" s="303"/>
      <c r="F113" s="304"/>
      <c r="G113" s="64"/>
      <c r="H113" s="183" t="str">
        <f>IF(AND(E113&lt;&gt;"",G113=""),Reference!$H$2,"")</f>
        <v/>
      </c>
      <c r="I113" s="32"/>
    </row>
    <row r="114" spans="1:9" ht="15.75" thickBot="1" x14ac:dyDescent="0.3">
      <c r="A114" s="145"/>
      <c r="B114" s="73"/>
      <c r="C114" s="7" t="s">
        <v>1198</v>
      </c>
      <c r="D114" s="24"/>
      <c r="E114" s="303"/>
      <c r="F114" s="304"/>
      <c r="G114" s="64"/>
      <c r="H114" s="183" t="str">
        <f>IF(AND(E114&lt;&gt;"",G114=""),Reference!$H$2,"")</f>
        <v/>
      </c>
      <c r="I114" s="32"/>
    </row>
    <row r="115" spans="1:9" ht="15.75" thickBot="1" x14ac:dyDescent="0.3">
      <c r="A115" s="145"/>
      <c r="B115" s="73"/>
      <c r="C115" s="7" t="s">
        <v>1199</v>
      </c>
      <c r="D115" s="24"/>
      <c r="E115" s="303"/>
      <c r="F115" s="304"/>
      <c r="G115" s="64"/>
      <c r="H115" s="183" t="str">
        <f>IF(AND(E115&lt;&gt;"",G115=""),Reference!$H$2,"")</f>
        <v/>
      </c>
      <c r="I115" s="32"/>
    </row>
    <row r="116" spans="1:9" ht="15.75" thickBot="1" x14ac:dyDescent="0.3">
      <c r="A116" s="145"/>
      <c r="B116" s="73"/>
      <c r="C116" s="73" t="s">
        <v>1200</v>
      </c>
      <c r="D116" s="75"/>
      <c r="E116" s="303"/>
      <c r="F116" s="304"/>
      <c r="G116" s="64"/>
      <c r="H116" s="183" t="str">
        <f>IF(AND(E116&lt;&gt;"",G116=""),Reference!$H$2,"")</f>
        <v/>
      </c>
      <c r="I116" s="32"/>
    </row>
    <row r="117" spans="1:9" ht="15.75" thickBot="1" x14ac:dyDescent="0.3">
      <c r="A117" s="145"/>
      <c r="B117" s="73"/>
      <c r="C117" s="73" t="s">
        <v>1201</v>
      </c>
      <c r="D117" s="75"/>
      <c r="E117" s="303"/>
      <c r="F117" s="304"/>
      <c r="G117" s="64"/>
      <c r="H117" s="183" t="str">
        <f>IF(AND(E117&lt;&gt;"",G117=""),Reference!$H$2,"")</f>
        <v/>
      </c>
      <c r="I117" s="32"/>
    </row>
    <row r="118" spans="1:9" ht="25.5" thickBot="1" x14ac:dyDescent="0.3">
      <c r="A118" s="145"/>
      <c r="B118" s="73"/>
      <c r="C118" s="73" t="s">
        <v>1202</v>
      </c>
      <c r="D118" s="75"/>
      <c r="E118" s="303"/>
      <c r="F118" s="304"/>
      <c r="G118" s="64"/>
      <c r="H118" s="183" t="str">
        <f>IF(AND(E118&lt;&gt;"",G118=""),Reference!$H$2,"")</f>
        <v/>
      </c>
      <c r="I118" s="32"/>
    </row>
    <row r="119" spans="1:9" ht="15.75" thickBot="1" x14ac:dyDescent="0.3">
      <c r="A119" s="145"/>
      <c r="B119" s="73"/>
      <c r="C119" s="73" t="s">
        <v>1203</v>
      </c>
      <c r="D119" s="75"/>
      <c r="E119" s="303"/>
      <c r="F119" s="304"/>
      <c r="G119" s="64"/>
      <c r="H119" s="183" t="str">
        <f>IF(AND(E119&lt;&gt;"",G119=""),Reference!$H$2,"")</f>
        <v/>
      </c>
      <c r="I119" s="32"/>
    </row>
    <row r="120" spans="1:9" ht="15.75" thickBot="1" x14ac:dyDescent="0.3">
      <c r="A120" s="145"/>
      <c r="B120" s="313" t="s">
        <v>381</v>
      </c>
      <c r="C120" s="313"/>
      <c r="D120" s="78"/>
      <c r="E120" s="302" t="s">
        <v>576</v>
      </c>
      <c r="F120" s="302"/>
      <c r="G120" s="79" t="s">
        <v>904</v>
      </c>
      <c r="H120" s="186"/>
      <c r="I120" s="32"/>
    </row>
    <row r="121" spans="1:9" ht="25.5" thickBot="1" x14ac:dyDescent="0.3">
      <c r="A121" s="145"/>
      <c r="B121" s="73"/>
      <c r="C121" s="73" t="s">
        <v>1204</v>
      </c>
      <c r="D121" s="75"/>
      <c r="E121" s="303"/>
      <c r="F121" s="304"/>
      <c r="G121" s="64"/>
      <c r="H121" s="183" t="str">
        <f>IF(AND(E121&lt;&gt;"",G121=""),Reference!$H$2,"")</f>
        <v/>
      </c>
      <c r="I121" s="32"/>
    </row>
    <row r="122" spans="1:9" ht="15.75" thickBot="1" x14ac:dyDescent="0.3">
      <c r="A122" s="145"/>
      <c r="B122" s="73"/>
      <c r="C122" s="73" t="s">
        <v>1205</v>
      </c>
      <c r="D122" s="75"/>
      <c r="E122" s="303"/>
      <c r="F122" s="304"/>
      <c r="G122" s="64"/>
      <c r="H122" s="183" t="str">
        <f>IF(AND(E122&lt;&gt;"",G122=""),Reference!$H$2,"")</f>
        <v/>
      </c>
      <c r="I122" s="32"/>
    </row>
    <row r="123" spans="1:9" ht="15.75" thickBot="1" x14ac:dyDescent="0.3">
      <c r="A123" s="145"/>
      <c r="B123" s="73"/>
      <c r="C123" s="73" t="s">
        <v>1206</v>
      </c>
      <c r="D123" s="75"/>
      <c r="E123" s="303"/>
      <c r="F123" s="304"/>
      <c r="G123" s="64"/>
      <c r="H123" s="183" t="str">
        <f>IF(AND(E123&lt;&gt;"",G123=""),Reference!$H$2,"")</f>
        <v/>
      </c>
      <c r="I123" s="32"/>
    </row>
    <row r="124" spans="1:9" ht="15.75" thickBot="1" x14ac:dyDescent="0.3">
      <c r="A124" s="145"/>
      <c r="B124" s="73"/>
      <c r="C124" s="73" t="s">
        <v>1207</v>
      </c>
      <c r="D124" s="75"/>
      <c r="E124" s="303"/>
      <c r="F124" s="304"/>
      <c r="G124" s="64"/>
      <c r="H124" s="183" t="str">
        <f>IF(AND(E124&lt;&gt;"",G124=""),Reference!$H$2,"")</f>
        <v/>
      </c>
      <c r="I124" s="32"/>
    </row>
    <row r="125" spans="1:9" ht="15.75" thickBot="1" x14ac:dyDescent="0.3">
      <c r="A125" s="145"/>
      <c r="B125" s="73"/>
      <c r="C125" s="73" t="s">
        <v>1208</v>
      </c>
      <c r="D125" s="75"/>
      <c r="E125" s="303"/>
      <c r="F125" s="304"/>
      <c r="G125" s="64"/>
      <c r="H125" s="183" t="str">
        <f>IF(AND(E125&lt;&gt;"",G125=""),Reference!$H$2,"")</f>
        <v/>
      </c>
      <c r="I125" s="32"/>
    </row>
    <row r="126" spans="1:9" ht="15.75" thickBot="1" x14ac:dyDescent="0.3">
      <c r="A126" s="145"/>
      <c r="B126" s="313" t="s">
        <v>13</v>
      </c>
      <c r="C126" s="313"/>
      <c r="D126" s="78"/>
      <c r="E126" s="302" t="s">
        <v>576</v>
      </c>
      <c r="F126" s="302"/>
      <c r="G126" s="177" t="s">
        <v>904</v>
      </c>
      <c r="H126" s="187"/>
      <c r="I126" s="32"/>
    </row>
    <row r="127" spans="1:9" ht="15.75" thickBot="1" x14ac:dyDescent="0.3">
      <c r="A127" s="145"/>
      <c r="B127" s="73"/>
      <c r="C127" s="73" t="s">
        <v>1209</v>
      </c>
      <c r="D127" s="75"/>
      <c r="E127" s="303"/>
      <c r="F127" s="304"/>
      <c r="G127" s="64"/>
      <c r="H127" s="183" t="str">
        <f>IF(AND(E127&lt;&gt;"",G127=""),Reference!$H$2,"")</f>
        <v/>
      </c>
      <c r="I127" s="32"/>
    </row>
    <row r="128" spans="1:9" ht="15.75" thickBot="1" x14ac:dyDescent="0.3">
      <c r="A128" s="145"/>
      <c r="B128" s="73"/>
      <c r="C128" s="73" t="s">
        <v>1210</v>
      </c>
      <c r="D128" s="75"/>
      <c r="E128" s="303"/>
      <c r="F128" s="304"/>
      <c r="G128" s="64"/>
      <c r="H128" s="183" t="str">
        <f>IF(AND(E128&lt;&gt;"",G128=""),Reference!$H$2,"")</f>
        <v/>
      </c>
      <c r="I128" s="32"/>
    </row>
    <row r="129" spans="1:9" ht="15.75" thickBot="1" x14ac:dyDescent="0.3">
      <c r="A129" s="145"/>
      <c r="B129" s="73"/>
      <c r="C129" s="73" t="s">
        <v>1211</v>
      </c>
      <c r="D129" s="75"/>
      <c r="E129" s="303"/>
      <c r="F129" s="304"/>
      <c r="G129" s="64"/>
      <c r="H129" s="183" t="str">
        <f>IF(AND(E129&lt;&gt;"",G129=""),Reference!$H$2,"")</f>
        <v/>
      </c>
      <c r="I129" s="32"/>
    </row>
    <row r="130" spans="1:9" ht="15.75" thickBot="1" x14ac:dyDescent="0.3">
      <c r="A130" s="145"/>
      <c r="B130" s="73"/>
      <c r="C130" s="73" t="s">
        <v>1212</v>
      </c>
      <c r="D130" s="75"/>
      <c r="E130" s="303"/>
      <c r="F130" s="304"/>
      <c r="G130" s="64"/>
      <c r="H130" s="183" t="str">
        <f>IF(AND(E130&lt;&gt;"",G130=""),Reference!$H$2,"")</f>
        <v/>
      </c>
      <c r="I130" s="32"/>
    </row>
    <row r="131" spans="1:9" ht="15.75" thickBot="1" x14ac:dyDescent="0.3">
      <c r="A131" s="145"/>
      <c r="B131" s="73"/>
      <c r="C131" s="73" t="s">
        <v>1213</v>
      </c>
      <c r="D131" s="75"/>
      <c r="E131" s="303"/>
      <c r="F131" s="304"/>
      <c r="G131" s="64"/>
      <c r="H131" s="183" t="str">
        <f>IF(AND(E131&lt;&gt;"",G131=""),Reference!$H$2,"")</f>
        <v/>
      </c>
      <c r="I131" s="32"/>
    </row>
    <row r="132" spans="1:9" ht="15.75" thickBot="1" x14ac:dyDescent="0.3">
      <c r="A132" s="145"/>
      <c r="B132" s="86"/>
      <c r="C132" s="73" t="s">
        <v>382</v>
      </c>
      <c r="D132" s="75"/>
      <c r="E132" s="303"/>
      <c r="F132" s="304"/>
      <c r="G132" s="176"/>
      <c r="H132" s="188"/>
      <c r="I132" s="32"/>
    </row>
    <row r="133" spans="1:9" ht="15.75" thickBot="1" x14ac:dyDescent="0.3">
      <c r="A133" s="145"/>
      <c r="B133" s="86"/>
      <c r="C133" s="73"/>
      <c r="D133" s="75"/>
      <c r="E133" s="79" t="s">
        <v>905</v>
      </c>
      <c r="F133" s="79" t="s">
        <v>906</v>
      </c>
      <c r="G133" s="79"/>
      <c r="H133" s="186"/>
      <c r="I133" s="32"/>
    </row>
    <row r="134" spans="1:9" ht="25.5" thickBot="1" x14ac:dyDescent="0.3">
      <c r="A134" s="145"/>
      <c r="B134" s="86"/>
      <c r="C134" s="73" t="s">
        <v>907</v>
      </c>
      <c r="D134" s="75"/>
      <c r="E134" s="64"/>
      <c r="F134" s="178"/>
      <c r="G134" s="180"/>
      <c r="H134" s="188"/>
      <c r="I134" s="32"/>
    </row>
    <row r="135" spans="1:9" ht="15.75" thickBot="1" x14ac:dyDescent="0.3">
      <c r="A135" s="145"/>
      <c r="B135" s="313" t="s">
        <v>14</v>
      </c>
      <c r="C135" s="313"/>
      <c r="D135" s="78"/>
      <c r="E135" s="81"/>
      <c r="F135" s="81"/>
      <c r="G135" s="222" t="s">
        <v>1273</v>
      </c>
      <c r="H135" s="186"/>
      <c r="I135" s="32"/>
    </row>
    <row r="136" spans="1:9" ht="20.25" customHeight="1" thickBot="1" x14ac:dyDescent="0.3">
      <c r="A136" s="145"/>
      <c r="B136" s="73"/>
      <c r="C136" s="73" t="s">
        <v>963</v>
      </c>
      <c r="D136" s="75" t="s">
        <v>921</v>
      </c>
      <c r="E136" s="303"/>
      <c r="F136" s="304"/>
      <c r="G136" s="219"/>
      <c r="H136" s="183"/>
      <c r="I136" s="32"/>
    </row>
    <row r="137" spans="1:9" ht="14.25" customHeight="1" thickBot="1" x14ac:dyDescent="0.3">
      <c r="A137" s="145"/>
      <c r="B137" s="73"/>
      <c r="C137" s="73"/>
      <c r="D137" s="81"/>
      <c r="E137" s="93" t="s">
        <v>1061</v>
      </c>
      <c r="F137" s="94" t="s">
        <v>1137</v>
      </c>
      <c r="G137" s="94" t="s">
        <v>1138</v>
      </c>
      <c r="H137" s="157"/>
      <c r="I137" s="32"/>
    </row>
    <row r="138" spans="1:9" ht="15.75" thickBot="1" x14ac:dyDescent="0.3">
      <c r="A138" s="145"/>
      <c r="B138" s="73"/>
      <c r="C138" s="95" t="s">
        <v>1136</v>
      </c>
      <c r="D138" s="75" t="s">
        <v>921</v>
      </c>
      <c r="E138" s="151" t="s">
        <v>348</v>
      </c>
      <c r="F138" s="96"/>
      <c r="G138" s="97"/>
      <c r="I138" s="32"/>
    </row>
    <row r="139" spans="1:9" ht="15.75" thickBot="1" x14ac:dyDescent="0.3">
      <c r="A139" s="145"/>
      <c r="B139" s="73"/>
      <c r="C139" s="95"/>
      <c r="D139" s="75"/>
      <c r="E139" s="151" t="s">
        <v>349</v>
      </c>
      <c r="F139" s="98"/>
      <c r="G139" s="97"/>
      <c r="H139" s="157"/>
      <c r="I139" s="32"/>
    </row>
    <row r="140" spans="1:9" ht="15.75" thickBot="1" x14ac:dyDescent="0.3">
      <c r="A140" s="145"/>
      <c r="B140" s="73"/>
      <c r="C140" s="95"/>
      <c r="D140" s="75"/>
      <c r="E140" s="151" t="s">
        <v>350</v>
      </c>
      <c r="F140" s="98"/>
      <c r="G140" s="179"/>
      <c r="H140" s="190"/>
      <c r="I140" s="32"/>
    </row>
    <row r="141" spans="1:9" ht="15.75" thickBot="1" x14ac:dyDescent="0.3">
      <c r="A141" s="145"/>
      <c r="B141" s="73"/>
      <c r="C141" s="95"/>
      <c r="D141" s="75"/>
      <c r="E141" s="151" t="s">
        <v>351</v>
      </c>
      <c r="F141" s="98"/>
      <c r="G141" s="97"/>
      <c r="H141" s="157"/>
      <c r="I141" s="32"/>
    </row>
    <row r="142" spans="1:9" ht="24.75" thickBot="1" x14ac:dyDescent="0.3">
      <c r="A142" s="145"/>
      <c r="B142" s="73"/>
      <c r="C142" s="95"/>
      <c r="D142" s="75"/>
      <c r="E142" s="151" t="s">
        <v>352</v>
      </c>
      <c r="F142" s="98"/>
      <c r="G142" s="97"/>
      <c r="H142" s="157"/>
      <c r="I142" s="32"/>
    </row>
    <row r="143" spans="1:9" ht="15.75" thickBot="1" x14ac:dyDescent="0.3">
      <c r="A143" s="145"/>
      <c r="B143" s="73"/>
      <c r="C143" s="95"/>
      <c r="D143" s="75"/>
      <c r="E143" s="151" t="s">
        <v>353</v>
      </c>
      <c r="F143" s="98"/>
      <c r="G143" s="97"/>
      <c r="H143" s="157"/>
      <c r="I143" s="32"/>
    </row>
    <row r="144" spans="1:9" ht="15.75" thickBot="1" x14ac:dyDescent="0.3">
      <c r="A144" s="145"/>
      <c r="B144" s="73"/>
      <c r="C144" s="95"/>
      <c r="D144" s="75"/>
      <c r="E144" s="151" t="s">
        <v>354</v>
      </c>
      <c r="F144" s="98"/>
      <c r="G144" s="97"/>
      <c r="H144" s="157"/>
      <c r="I144" s="32"/>
    </row>
    <row r="145" spans="1:9" ht="15.75" thickBot="1" x14ac:dyDescent="0.3">
      <c r="A145" s="145"/>
      <c r="B145" s="73"/>
      <c r="C145" s="95"/>
      <c r="D145" s="75"/>
      <c r="E145" s="151" t="s">
        <v>355</v>
      </c>
      <c r="F145" s="98"/>
      <c r="G145" s="97"/>
      <c r="H145" s="157"/>
      <c r="I145" s="32"/>
    </row>
    <row r="146" spans="1:9" ht="24.75" thickBot="1" x14ac:dyDescent="0.3">
      <c r="A146" s="145"/>
      <c r="B146" s="73"/>
      <c r="C146" s="95"/>
      <c r="D146" s="75"/>
      <c r="E146" s="151" t="s">
        <v>356</v>
      </c>
      <c r="F146" s="98"/>
      <c r="G146" s="97"/>
      <c r="H146" s="157"/>
      <c r="I146" s="32"/>
    </row>
    <row r="147" spans="1:9" ht="15.75" thickBot="1" x14ac:dyDescent="0.3">
      <c r="A147" s="145"/>
      <c r="B147" s="73"/>
      <c r="C147" s="95"/>
      <c r="D147" s="75"/>
      <c r="E147" s="151" t="s">
        <v>357</v>
      </c>
      <c r="F147" s="98"/>
      <c r="G147" s="97"/>
      <c r="H147" s="157"/>
      <c r="I147" s="32"/>
    </row>
    <row r="148" spans="1:9" ht="15.75" thickBot="1" x14ac:dyDescent="0.3">
      <c r="A148" s="145"/>
      <c r="B148" s="73"/>
      <c r="C148" s="95"/>
      <c r="D148" s="75"/>
      <c r="E148" s="151" t="s">
        <v>358</v>
      </c>
      <c r="F148" s="98"/>
      <c r="G148" s="97"/>
      <c r="H148" s="157"/>
      <c r="I148" s="32"/>
    </row>
    <row r="149" spans="1:9" ht="15.75" thickBot="1" x14ac:dyDescent="0.3">
      <c r="A149" s="145"/>
      <c r="B149" s="73"/>
      <c r="C149" s="95"/>
      <c r="D149" s="75"/>
      <c r="E149" s="151" t="s">
        <v>359</v>
      </c>
      <c r="F149" s="98"/>
      <c r="G149" s="97"/>
      <c r="H149" s="157"/>
      <c r="I149" s="32"/>
    </row>
    <row r="150" spans="1:9" ht="15.75" thickBot="1" x14ac:dyDescent="0.3">
      <c r="A150" s="145"/>
      <c r="B150" s="73"/>
      <c r="C150" s="95"/>
      <c r="D150" s="75"/>
      <c r="E150" s="151" t="s">
        <v>360</v>
      </c>
      <c r="F150" s="98"/>
      <c r="G150" s="97"/>
      <c r="H150" s="157"/>
      <c r="I150" s="32"/>
    </row>
    <row r="151" spans="1:9" ht="15.75" thickBot="1" x14ac:dyDescent="0.3">
      <c r="A151" s="145"/>
      <c r="B151" s="73"/>
      <c r="C151" s="95"/>
      <c r="D151" s="75"/>
      <c r="E151" s="151" t="s">
        <v>361</v>
      </c>
      <c r="F151" s="98"/>
      <c r="G151" s="97"/>
      <c r="H151" s="157"/>
      <c r="I151" s="32"/>
    </row>
    <row r="152" spans="1:9" ht="15.75" thickBot="1" x14ac:dyDescent="0.3">
      <c r="A152" s="145"/>
      <c r="B152" s="73"/>
      <c r="C152" s="95"/>
      <c r="D152" s="75"/>
      <c r="E152" s="151" t="s">
        <v>362</v>
      </c>
      <c r="F152" s="98"/>
      <c r="G152" s="97"/>
      <c r="H152" s="157"/>
      <c r="I152" s="32"/>
    </row>
    <row r="153" spans="1:9" ht="15.75" thickBot="1" x14ac:dyDescent="0.3">
      <c r="A153" s="145"/>
      <c r="B153" s="73"/>
      <c r="C153" s="95"/>
      <c r="D153" s="75"/>
      <c r="E153" s="151" t="s">
        <v>363</v>
      </c>
      <c r="F153" s="98"/>
      <c r="G153" s="97"/>
      <c r="H153" s="157"/>
      <c r="I153" s="32"/>
    </row>
    <row r="154" spans="1:9" ht="15.75" thickBot="1" x14ac:dyDescent="0.3">
      <c r="A154" s="145"/>
      <c r="B154" s="73"/>
      <c r="C154" s="95"/>
      <c r="D154" s="75"/>
      <c r="E154" s="151" t="s">
        <v>364</v>
      </c>
      <c r="F154" s="98"/>
      <c r="G154" s="97"/>
      <c r="H154" s="157"/>
      <c r="I154" s="32"/>
    </row>
    <row r="155" spans="1:9" ht="15.75" thickBot="1" x14ac:dyDescent="0.3">
      <c r="A155" s="145"/>
      <c r="B155" s="73"/>
      <c r="C155" s="95"/>
      <c r="D155" s="75"/>
      <c r="E155" s="151" t="s">
        <v>365</v>
      </c>
      <c r="F155" s="98"/>
      <c r="G155" s="97"/>
      <c r="H155" s="157"/>
      <c r="I155" s="32"/>
    </row>
    <row r="156" spans="1:9" ht="15.75" thickBot="1" x14ac:dyDescent="0.3">
      <c r="A156" s="145"/>
      <c r="B156" s="73"/>
      <c r="C156" s="95"/>
      <c r="D156" s="75"/>
      <c r="E156" s="151" t="s">
        <v>366</v>
      </c>
      <c r="F156" s="98"/>
      <c r="G156" s="97"/>
      <c r="H156" s="157"/>
      <c r="I156" s="32"/>
    </row>
    <row r="157" spans="1:9" ht="15.75" thickBot="1" x14ac:dyDescent="0.3">
      <c r="A157" s="145"/>
      <c r="B157" s="73"/>
      <c r="C157" s="95"/>
      <c r="D157" s="75"/>
      <c r="E157" s="151" t="s">
        <v>367</v>
      </c>
      <c r="F157" s="98"/>
      <c r="G157" s="97"/>
      <c r="H157" s="157"/>
      <c r="I157" s="32"/>
    </row>
    <row r="158" spans="1:9" ht="15.75" thickBot="1" x14ac:dyDescent="0.3">
      <c r="A158" s="145"/>
      <c r="B158" s="73"/>
      <c r="C158" s="95"/>
      <c r="D158" s="75"/>
      <c r="E158" s="151" t="s">
        <v>368</v>
      </c>
      <c r="F158" s="98"/>
      <c r="G158" s="97"/>
      <c r="H158" s="157"/>
      <c r="I158" s="32"/>
    </row>
    <row r="159" spans="1:9" ht="15.75" thickBot="1" x14ac:dyDescent="0.3">
      <c r="A159" s="145"/>
      <c r="B159" s="73"/>
      <c r="C159" s="95"/>
      <c r="D159" s="75"/>
      <c r="E159" s="151" t="s">
        <v>369</v>
      </c>
      <c r="F159" s="98"/>
      <c r="G159" s="97"/>
      <c r="H159" s="157"/>
      <c r="I159" s="32"/>
    </row>
    <row r="160" spans="1:9" ht="15.75" thickBot="1" x14ac:dyDescent="0.3">
      <c r="A160" s="145"/>
      <c r="B160" s="73"/>
      <c r="C160" s="95"/>
      <c r="D160" s="75"/>
      <c r="E160" s="151" t="s">
        <v>370</v>
      </c>
      <c r="F160" s="98"/>
      <c r="G160" s="97"/>
      <c r="H160" s="157"/>
      <c r="I160" s="32"/>
    </row>
    <row r="161" spans="1:9" ht="15.75" thickBot="1" x14ac:dyDescent="0.3">
      <c r="A161" s="145"/>
      <c r="B161" s="73"/>
      <c r="C161" s="95"/>
      <c r="D161" s="75"/>
      <c r="E161" s="151" t="s">
        <v>371</v>
      </c>
      <c r="F161" s="98"/>
      <c r="G161" s="97"/>
      <c r="H161" s="157"/>
      <c r="I161" s="32"/>
    </row>
    <row r="162" spans="1:9" ht="15.75" thickBot="1" x14ac:dyDescent="0.3">
      <c r="A162" s="145"/>
      <c r="B162" s="73"/>
      <c r="C162" s="95"/>
      <c r="D162" s="75"/>
      <c r="E162" s="151" t="s">
        <v>372</v>
      </c>
      <c r="F162" s="98"/>
      <c r="G162" s="97"/>
      <c r="H162" s="157"/>
      <c r="I162" s="32"/>
    </row>
    <row r="163" spans="1:9" ht="15.75" thickBot="1" x14ac:dyDescent="0.3">
      <c r="A163" s="145"/>
      <c r="B163" s="73"/>
      <c r="C163" s="95"/>
      <c r="D163" s="75"/>
      <c r="E163" s="151" t="s">
        <v>373</v>
      </c>
      <c r="F163" s="98"/>
      <c r="G163" s="97"/>
      <c r="H163" s="157"/>
      <c r="I163" s="32"/>
    </row>
    <row r="164" spans="1:9" ht="15.75" thickBot="1" x14ac:dyDescent="0.3">
      <c r="A164" s="145"/>
      <c r="B164" s="73"/>
      <c r="C164" s="95"/>
      <c r="D164" s="75"/>
      <c r="E164" s="151" t="s">
        <v>374</v>
      </c>
      <c r="F164" s="98"/>
      <c r="G164" s="97"/>
      <c r="H164" s="157"/>
      <c r="I164" s="32"/>
    </row>
    <row r="165" spans="1:9" ht="15.75" thickBot="1" x14ac:dyDescent="0.3">
      <c r="A165" s="145"/>
      <c r="B165" s="73"/>
      <c r="C165" s="95"/>
      <c r="D165" s="75"/>
      <c r="E165" s="151" t="s">
        <v>375</v>
      </c>
      <c r="F165" s="98"/>
      <c r="G165" s="97"/>
      <c r="H165" s="157"/>
      <c r="I165" s="32"/>
    </row>
    <row r="166" spans="1:9" ht="15.75" thickBot="1" x14ac:dyDescent="0.3">
      <c r="A166" s="145"/>
      <c r="B166" s="73"/>
      <c r="C166" s="95"/>
      <c r="D166" s="75"/>
      <c r="E166" s="151" t="s">
        <v>376</v>
      </c>
      <c r="F166" s="98"/>
      <c r="G166" s="97"/>
      <c r="H166" s="157"/>
      <c r="I166" s="32"/>
    </row>
    <row r="167" spans="1:9" ht="15.75" thickBot="1" x14ac:dyDescent="0.3">
      <c r="A167" s="145"/>
      <c r="B167" s="73"/>
      <c r="C167" s="95"/>
      <c r="D167" s="75"/>
      <c r="E167" s="151" t="s">
        <v>377</v>
      </c>
      <c r="F167" s="98"/>
      <c r="G167" s="97"/>
      <c r="H167" s="157"/>
      <c r="I167" s="32"/>
    </row>
    <row r="168" spans="1:9" ht="15.75" thickBot="1" x14ac:dyDescent="0.3">
      <c r="A168" s="145"/>
      <c r="B168" s="73"/>
      <c r="C168" s="95"/>
      <c r="D168" s="75"/>
      <c r="E168" s="151" t="s">
        <v>378</v>
      </c>
      <c r="F168" s="98"/>
      <c r="G168" s="97"/>
      <c r="H168" s="157"/>
      <c r="I168" s="32"/>
    </row>
    <row r="169" spans="1:9" ht="60.75" customHeight="1" thickBot="1" x14ac:dyDescent="0.3">
      <c r="A169" s="145"/>
      <c r="B169" s="73"/>
      <c r="C169" s="95"/>
      <c r="D169" s="75"/>
      <c r="E169" s="181" t="s">
        <v>908</v>
      </c>
      <c r="F169" s="98"/>
      <c r="G169" s="97"/>
      <c r="H169" s="157"/>
      <c r="I169" s="32"/>
    </row>
    <row r="170" spans="1:9" ht="28.5" customHeight="1" thickBot="1" x14ac:dyDescent="0.3">
      <c r="A170" s="145"/>
      <c r="B170" s="73"/>
      <c r="C170" s="73" t="s">
        <v>964</v>
      </c>
      <c r="D170" s="75" t="s">
        <v>921</v>
      </c>
      <c r="E170" s="320"/>
      <c r="F170" s="321"/>
      <c r="G170" s="322"/>
      <c r="H170" s="191"/>
      <c r="I170" s="32"/>
    </row>
    <row r="171" spans="1:9" ht="9.75" customHeight="1" x14ac:dyDescent="0.25">
      <c r="A171" s="145"/>
      <c r="B171" s="32"/>
      <c r="C171" s="152"/>
      <c r="D171" s="153"/>
      <c r="E171" s="32"/>
      <c r="F171" s="32"/>
      <c r="G171" s="32"/>
      <c r="H171" s="192"/>
      <c r="I171" s="32"/>
    </row>
  </sheetData>
  <sheetProtection password="9D20" sheet="1" objects="1" scenarios="1" formatColumns="0" formatRows="0" selectLockedCells="1"/>
  <dataConsolidate/>
  <customSheetViews>
    <customSheetView guid="{9058603A-A0AE-43D0-9011-3455991B2223}" topLeftCell="A58">
      <selection activeCell="D113" sqref="D113"/>
      <pageMargins left="0.7" right="0.7" top="0.75" bottom="0.75" header="0.3" footer="0.3"/>
      <pageSetup paperSize="9" orientation="portrait" r:id="rId1"/>
    </customSheetView>
    <customSheetView guid="{6AB3D235-C27A-4013-800F-B174E746ABFF}" topLeftCell="A58">
      <selection activeCell="D113" sqref="D113"/>
      <pageMargins left="0.7" right="0.7" top="0.75" bottom="0.75" header="0.3" footer="0.3"/>
      <pageSetup paperSize="9" orientation="portrait" r:id="rId2"/>
    </customSheetView>
  </customSheetViews>
  <mergeCells count="143">
    <mergeCell ref="E170:G170"/>
    <mergeCell ref="E8:G8"/>
    <mergeCell ref="E10:G10"/>
    <mergeCell ref="E11:F11"/>
    <mergeCell ref="B42:C42"/>
    <mergeCell ref="E12:F12"/>
    <mergeCell ref="B87:C87"/>
    <mergeCell ref="B85:C85"/>
    <mergeCell ref="E33:F33"/>
    <mergeCell ref="E13:F13"/>
    <mergeCell ref="E16:F16"/>
    <mergeCell ref="E20:F20"/>
    <mergeCell ref="E18:G18"/>
    <mergeCell ref="E21:F21"/>
    <mergeCell ref="E22:F22"/>
    <mergeCell ref="E23:F23"/>
    <mergeCell ref="E14:F14"/>
    <mergeCell ref="E15:F15"/>
    <mergeCell ref="E19:F19"/>
    <mergeCell ref="E54:F54"/>
    <mergeCell ref="E59:G59"/>
    <mergeCell ref="E99:F99"/>
    <mergeCell ref="E103:F103"/>
    <mergeCell ref="E104:F104"/>
    <mergeCell ref="H24:I24"/>
    <mergeCell ref="B107:C107"/>
    <mergeCell ref="B135:C135"/>
    <mergeCell ref="B120:C120"/>
    <mergeCell ref="B126:C126"/>
    <mergeCell ref="B41:E41"/>
    <mergeCell ref="B4:E4"/>
    <mergeCell ref="B17:E17"/>
    <mergeCell ref="B24:E24"/>
    <mergeCell ref="B47:C47"/>
    <mergeCell ref="E45:F45"/>
    <mergeCell ref="E46:F46"/>
    <mergeCell ref="E50:F50"/>
    <mergeCell ref="E9:G9"/>
    <mergeCell ref="E5:G5"/>
    <mergeCell ref="E6:G6"/>
    <mergeCell ref="E7:G7"/>
    <mergeCell ref="B63:C63"/>
    <mergeCell ref="B95:C95"/>
    <mergeCell ref="B78:C78"/>
    <mergeCell ref="B86:C86"/>
    <mergeCell ref="B84:C84"/>
    <mergeCell ref="B82:C82"/>
    <mergeCell ref="B80:C80"/>
    <mergeCell ref="E34:F34"/>
    <mergeCell ref="E35:G35"/>
    <mergeCell ref="E74:F74"/>
    <mergeCell ref="E75:F75"/>
    <mergeCell ref="E76:F76"/>
    <mergeCell ref="B49:C49"/>
    <mergeCell ref="B69:C69"/>
    <mergeCell ref="E56:F56"/>
    <mergeCell ref="E57:F57"/>
    <mergeCell ref="E64:F64"/>
    <mergeCell ref="E65:F65"/>
    <mergeCell ref="E66:F66"/>
    <mergeCell ref="E60:G60"/>
    <mergeCell ref="E61:G61"/>
    <mergeCell ref="E62:G62"/>
    <mergeCell ref="E55:F55"/>
    <mergeCell ref="E51:F51"/>
    <mergeCell ref="E52:F52"/>
    <mergeCell ref="E53:F53"/>
    <mergeCell ref="E43:F43"/>
    <mergeCell ref="E44:F44"/>
    <mergeCell ref="E63:F63"/>
    <mergeCell ref="B36:F36"/>
    <mergeCell ref="E69:F69"/>
    <mergeCell ref="E136:F136"/>
    <mergeCell ref="E129:F129"/>
    <mergeCell ref="E130:F130"/>
    <mergeCell ref="E131:F131"/>
    <mergeCell ref="E125:F125"/>
    <mergeCell ref="E132:F132"/>
    <mergeCell ref="E127:F127"/>
    <mergeCell ref="E128:F128"/>
    <mergeCell ref="E119:F119"/>
    <mergeCell ref="E121:F121"/>
    <mergeCell ref="E122:F122"/>
    <mergeCell ref="E123:F123"/>
    <mergeCell ref="E124:F124"/>
    <mergeCell ref="E120:F120"/>
    <mergeCell ref="E126:F126"/>
    <mergeCell ref="B3:D3"/>
    <mergeCell ref="E3:G3"/>
    <mergeCell ref="E49:F49"/>
    <mergeCell ref="E37:F37"/>
    <mergeCell ref="E38:F38"/>
    <mergeCell ref="E39:F39"/>
    <mergeCell ref="E40:F40"/>
    <mergeCell ref="E92:F92"/>
    <mergeCell ref="E96:F96"/>
    <mergeCell ref="E77:F77"/>
    <mergeCell ref="E67:F67"/>
    <mergeCell ref="E68:F68"/>
    <mergeCell ref="E70:F70"/>
    <mergeCell ref="E71:F71"/>
    <mergeCell ref="E72:F72"/>
    <mergeCell ref="E84:F84"/>
    <mergeCell ref="E85:F85"/>
    <mergeCell ref="E87:F87"/>
    <mergeCell ref="E73:F73"/>
    <mergeCell ref="E79:F79"/>
    <mergeCell ref="E80:F80"/>
    <mergeCell ref="E81:F81"/>
    <mergeCell ref="E82:F82"/>
    <mergeCell ref="E83:F83"/>
    <mergeCell ref="E114:F114"/>
    <mergeCell ref="E115:F115"/>
    <mergeCell ref="E116:F116"/>
    <mergeCell ref="E117:F117"/>
    <mergeCell ref="E118:F118"/>
    <mergeCell ref="E109:F109"/>
    <mergeCell ref="E110:F110"/>
    <mergeCell ref="E111:F111"/>
    <mergeCell ref="E112:F112"/>
    <mergeCell ref="E113:F113"/>
    <mergeCell ref="E78:F78"/>
    <mergeCell ref="E86:F86"/>
    <mergeCell ref="E105:F105"/>
    <mergeCell ref="E106:F106"/>
    <mergeCell ref="E108:F108"/>
    <mergeCell ref="E100:F100"/>
    <mergeCell ref="E101:F101"/>
    <mergeCell ref="E102:F102"/>
    <mergeCell ref="B88:C88"/>
    <mergeCell ref="B89:C89"/>
    <mergeCell ref="B91:C91"/>
    <mergeCell ref="B92:C92"/>
    <mergeCell ref="B90:C90"/>
    <mergeCell ref="B94:C94"/>
    <mergeCell ref="E88:F88"/>
    <mergeCell ref="E89:F89"/>
    <mergeCell ref="E98:F98"/>
    <mergeCell ref="E90:F90"/>
    <mergeCell ref="E91:F91"/>
    <mergeCell ref="E95:F95"/>
    <mergeCell ref="E107:F107"/>
    <mergeCell ref="E97:F97"/>
  </mergeCells>
  <conditionalFormatting sqref="H3">
    <cfRule type="cellIs" dxfId="3" priority="1" operator="greaterThan">
      <formula>0</formula>
    </cfRule>
    <cfRule type="cellIs" dxfId="2" priority="2" operator="equal">
      <formula>0</formula>
    </cfRule>
  </conditionalFormatting>
  <dataValidations count="19">
    <dataValidation type="list" allowBlank="1" showInputMessage="1" showErrorMessage="1" sqref="E8:G8">
      <formula1>geography_type</formula1>
    </dataValidation>
    <dataValidation type="list" allowBlank="1" showInputMessage="1" showErrorMessage="1" sqref="E18:G18">
      <formula1>economy_type</formula1>
    </dataValidation>
    <dataValidation type="decimal" operator="greaterThan" allowBlank="1" showInputMessage="1" showErrorMessage="1" errorTitle="Invalid entry" error="Land area must be a numeric value greater than 0" sqref="E6:G6">
      <formula1>0</formula1>
    </dataValidation>
    <dataValidation type="decimal" operator="greaterThanOrEqual" allowBlank="1" showInputMessage="1" showErrorMessage="1" errorTitle="Invalid entry" error="Water area must be a numeric value greater than or equal to 0" sqref="E7:G7">
      <formula1>0</formula1>
    </dataValidation>
    <dataValidation type="whole" operator="greaterThanOrEqual" allowBlank="1" showInputMessage="1" showErrorMessage="1" errorTitle="Invalid entry" error="Degree days must be an integer greater than or equal to 0" sqref="E9:G10">
      <formula1>0</formula1>
    </dataValidation>
    <dataValidation type="whole" allowBlank="1" showInputMessage="1" showErrorMessage="1" errorTitle="Invalid entry" error="Value must be a year between 2000 and 2015" sqref="G20:G23 G29:G30 G32:G34 G43:G46 G48 G50:G57 G64:G68 G70:G77 G79:G85 G127:G131 G96:G106 G108:G119 G121:G125 G12:G13 G16 G26:G27 G87:G92 G94">
      <formula1>2000</formula1>
      <formula2>YEAR(TODAY())</formula2>
    </dataValidation>
    <dataValidation type="whole" operator="greaterThan" allowBlank="1" showInputMessage="1" showErrorMessage="1" errorTitle="Invalid entry" error="Population must be a whole number greater than 0" sqref="E12:F12 E14:F15">
      <formula1>0</formula1>
    </dataValidation>
    <dataValidation type="list" allowBlank="1" showInputMessage="1" showErrorMessage="1" sqref="E132:F132 F138:G168">
      <formula1>boolean</formula1>
    </dataValidation>
    <dataValidation type="whole" operator="greaterThan" allowBlank="1" showInputMessage="1" showErrorMessage="1" errorTitle="Invalid entry" error="Entry must be a whole number greater than 0" sqref="E55:F57 E125:F125">
      <formula1>0</formula1>
    </dataValidation>
    <dataValidation type="decimal" operator="greaterThan" allowBlank="1" showInputMessage="1" showErrorMessage="1" errorTitle="Invalid entry" error="Entry must be a numeric value greater than 0." sqref="E50:F54 E26:E32 E20:F21 E43:F46 E48 E68:F68 E64:F64 E70:F75 E79:F85 E87:F88 E91:F91 E94 E96:F106 E116:F119 E121:F124 E127:F131">
      <formula1>0</formula1>
    </dataValidation>
    <dataValidation type="whole" operator="greaterThan" allowBlank="1" showInputMessage="1" showErrorMessage="1" errorTitle="Invalid entry" error="Entry must be a whole number greater than 0." sqref="E34:F34">
      <formula1>0</formula1>
    </dataValidation>
    <dataValidation type="decimal" allowBlank="1" showInputMessage="1" showErrorMessage="1" errorTitle="Invalid entry" error="Entry must be a numeric value between 0 and 100" sqref="E13:F13 E22:F23 E33:F33 E65:F67 E76:F77 E89:F90 E108:F115 E16:F16">
      <formula1>0</formula1>
      <formula2>100</formula2>
    </dataValidation>
    <dataValidation type="whole" allowBlank="1" showInputMessage="1" showErrorMessage="1" errorTitle="Invalid entry" error="Entry must be a numeric value between 0 and 100" sqref="E59:G62">
      <formula1>0</formula1>
      <formula2>100</formula2>
    </dataValidation>
    <dataValidation type="decimal" allowBlank="1" showInputMessage="1" showErrorMessage="1" errorTitle="Wrong latitude format" error="Latitude must be expressed in decimal form (between -90 and 90)" sqref="E134">
      <formula1>-90</formula1>
      <formula2>90</formula2>
    </dataValidation>
    <dataValidation type="decimal" allowBlank="1" showInputMessage="1" showErrorMessage="1" errorTitle="Wrong longitude format" error="Longitude must be expressed in decimal form (between -180 and 180)" sqref="F134">
      <formula1>-180</formula1>
      <formula2>180</formula2>
    </dataValidation>
    <dataValidation type="list" allowBlank="1" showInputMessage="1" showErrorMessage="1" sqref="E37:F40 E136:F136">
      <formula1>Boolean_version</formula1>
    </dataValidation>
    <dataValidation type="list" allowBlank="1" showInputMessage="1" showErrorMessage="1" errorTitle="Invalid currency" error="Choose one currency from the drop down list" sqref="F26:F32 F48">
      <formula1>currency_list</formula1>
    </dataValidation>
    <dataValidation operator="greaterThan" allowBlank="1" showInputMessage="1" showErrorMessage="1" errorTitle="Invalid entry" error="Land area must be a numeric value greater than 0" sqref="E5:G5"/>
    <dataValidation type="list" allowBlank="1" showInputMessage="1" showErrorMessage="1" sqref="F94">
      <formula1>Waste_collection_unit</formula1>
    </dataValidation>
  </dataValidation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L196"/>
  <sheetViews>
    <sheetView topLeftCell="B59" zoomScale="85" zoomScaleNormal="85" workbookViewId="0">
      <selection activeCell="G83" sqref="G83:H83"/>
    </sheetView>
  </sheetViews>
  <sheetFormatPr defaultRowHeight="15" x14ac:dyDescent="0.25"/>
  <cols>
    <col min="1" max="1" width="4.7109375" style="33" hidden="1" customWidth="1"/>
    <col min="2" max="2" width="1.85546875" style="166" customWidth="1"/>
    <col min="3" max="3" width="3" style="33" customWidth="1"/>
    <col min="4" max="4" width="9.140625" style="33"/>
    <col min="5" max="5" width="89.42578125" style="167" customWidth="1"/>
    <col min="6" max="6" width="1.5703125" style="167" customWidth="1"/>
    <col min="7" max="7" width="30.5703125" style="33" customWidth="1"/>
    <col min="8" max="8" width="27.42578125" style="33" customWidth="1"/>
    <col min="9" max="9" width="23.28515625" style="33" customWidth="1"/>
    <col min="10" max="10" width="1.5703125" style="33" customWidth="1"/>
    <col min="11" max="11" width="49.7109375" style="214" customWidth="1"/>
    <col min="12" max="13" width="9.140625" style="33"/>
    <col min="14" max="14" width="12.28515625" style="33" customWidth="1"/>
    <col min="15" max="16" width="28.5703125" style="33" customWidth="1"/>
    <col min="17" max="16384" width="9.140625" style="33"/>
  </cols>
  <sheetData>
    <row r="1" spans="2:10" ht="73.5" customHeight="1" x14ac:dyDescent="0.25">
      <c r="B1" s="325"/>
      <c r="C1" s="325"/>
      <c r="D1" s="325"/>
      <c r="E1" s="325"/>
      <c r="F1" s="325"/>
      <c r="G1" s="325"/>
      <c r="H1" s="325"/>
      <c r="I1" s="325"/>
      <c r="J1" s="325"/>
    </row>
    <row r="2" spans="2:10" ht="15.75" thickBot="1" x14ac:dyDescent="0.3">
      <c r="B2" s="145"/>
      <c r="C2" s="32"/>
      <c r="D2" s="32"/>
      <c r="E2" s="156"/>
      <c r="F2" s="156"/>
      <c r="G2" s="32"/>
      <c r="H2" s="32"/>
      <c r="I2" s="32"/>
      <c r="J2" s="32"/>
    </row>
    <row r="3" spans="2:10" ht="34.5" customHeight="1" thickBot="1" x14ac:dyDescent="0.3">
      <c r="B3" s="145"/>
      <c r="C3" s="328" t="s">
        <v>15</v>
      </c>
      <c r="D3" s="328"/>
      <c r="E3" s="328"/>
      <c r="F3" s="328"/>
      <c r="G3" s="326" t="s">
        <v>938</v>
      </c>
      <c r="H3" s="327"/>
      <c r="I3" s="23">
        <f>COUNTIFS(F5:F195,"~*",G5:G195,"")</f>
        <v>55</v>
      </c>
      <c r="J3" s="32"/>
    </row>
    <row r="4" spans="2:10" ht="14.45" customHeight="1" thickBot="1" x14ac:dyDescent="0.3">
      <c r="B4" s="55"/>
      <c r="C4" s="247" t="s">
        <v>21</v>
      </c>
      <c r="D4" s="247"/>
      <c r="E4" s="247"/>
      <c r="F4" s="247"/>
      <c r="G4" s="247"/>
      <c r="H4" s="55"/>
      <c r="J4" s="32"/>
    </row>
    <row r="5" spans="2:10" ht="15.75" thickBot="1" x14ac:dyDescent="0.3">
      <c r="B5" s="55"/>
      <c r="C5" s="60"/>
      <c r="D5" s="60"/>
      <c r="E5" s="60" t="s">
        <v>981</v>
      </c>
      <c r="F5" s="60" t="s">
        <v>921</v>
      </c>
      <c r="G5" s="303"/>
      <c r="H5" s="304"/>
      <c r="J5" s="32"/>
    </row>
    <row r="6" spans="2:10" ht="15.75" thickBot="1" x14ac:dyDescent="0.3">
      <c r="B6" s="55"/>
      <c r="C6" s="60"/>
      <c r="D6" s="60"/>
      <c r="E6" s="60" t="s">
        <v>982</v>
      </c>
      <c r="F6" s="60" t="s">
        <v>921</v>
      </c>
      <c r="G6" s="303"/>
      <c r="H6" s="304"/>
      <c r="J6" s="32"/>
    </row>
    <row r="7" spans="2:10" ht="15.75" thickBot="1" x14ac:dyDescent="0.3">
      <c r="B7" s="55"/>
      <c r="C7" s="60"/>
      <c r="D7" s="60"/>
      <c r="E7" s="60" t="s">
        <v>505</v>
      </c>
      <c r="F7" s="60" t="s">
        <v>921</v>
      </c>
      <c r="G7" s="303"/>
      <c r="H7" s="304"/>
      <c r="J7" s="32"/>
    </row>
    <row r="8" spans="2:10" ht="15.75" thickBot="1" x14ac:dyDescent="0.3">
      <c r="B8" s="55"/>
      <c r="C8" s="60"/>
      <c r="D8" s="60"/>
      <c r="E8" s="60" t="s">
        <v>983</v>
      </c>
      <c r="F8" s="60" t="s">
        <v>921</v>
      </c>
      <c r="G8" s="303"/>
      <c r="H8" s="304"/>
      <c r="J8" s="32"/>
    </row>
    <row r="9" spans="2:10" ht="15.75" thickBot="1" x14ac:dyDescent="0.3">
      <c r="B9" s="55"/>
      <c r="C9" s="60"/>
      <c r="D9" s="60"/>
      <c r="E9" s="60" t="s">
        <v>984</v>
      </c>
      <c r="F9" s="60" t="s">
        <v>921</v>
      </c>
      <c r="G9" s="303"/>
      <c r="H9" s="304"/>
      <c r="J9" s="32"/>
    </row>
    <row r="10" spans="2:10" ht="15.75" thickBot="1" x14ac:dyDescent="0.3">
      <c r="B10" s="55"/>
      <c r="C10" s="60"/>
      <c r="D10" s="60"/>
      <c r="E10" s="60" t="s">
        <v>985</v>
      </c>
      <c r="F10" s="60"/>
      <c r="G10" s="55" t="s">
        <v>506</v>
      </c>
      <c r="H10" s="55" t="s">
        <v>507</v>
      </c>
      <c r="J10" s="32"/>
    </row>
    <row r="11" spans="2:10" ht="15.75" thickBot="1" x14ac:dyDescent="0.3">
      <c r="B11" s="55"/>
      <c r="C11" s="60"/>
      <c r="D11" s="60"/>
      <c r="E11" s="59" t="s">
        <v>33</v>
      </c>
      <c r="F11" s="59"/>
      <c r="G11" s="70"/>
      <c r="H11" s="70"/>
      <c r="J11" s="32"/>
    </row>
    <row r="12" spans="2:10" ht="15.75" thickBot="1" x14ac:dyDescent="0.3">
      <c r="B12" s="55"/>
      <c r="C12" s="60"/>
      <c r="D12" s="60"/>
      <c r="E12" s="59" t="s">
        <v>34</v>
      </c>
      <c r="F12" s="59"/>
      <c r="G12" s="70"/>
      <c r="H12" s="70"/>
      <c r="J12" s="32"/>
    </row>
    <row r="13" spans="2:10" ht="15.75" thickBot="1" x14ac:dyDescent="0.3">
      <c r="B13" s="55"/>
      <c r="C13" s="60"/>
      <c r="D13" s="60"/>
      <c r="E13" s="59" t="s">
        <v>35</v>
      </c>
      <c r="F13" s="59"/>
      <c r="G13" s="70"/>
      <c r="H13" s="70"/>
      <c r="J13" s="32"/>
    </row>
    <row r="14" spans="2:10" ht="15.75" thickBot="1" x14ac:dyDescent="0.3">
      <c r="B14" s="55"/>
      <c r="C14" s="60"/>
      <c r="D14" s="60"/>
      <c r="E14" s="59" t="s">
        <v>401</v>
      </c>
      <c r="F14" s="59"/>
      <c r="G14" s="70"/>
      <c r="H14" s="70"/>
      <c r="J14" s="32"/>
    </row>
    <row r="15" spans="2:10" ht="15.75" thickBot="1" x14ac:dyDescent="0.3">
      <c r="B15" s="55"/>
      <c r="C15" s="60"/>
      <c r="D15" s="60"/>
      <c r="E15" s="59" t="s">
        <v>36</v>
      </c>
      <c r="F15" s="59"/>
      <c r="G15" s="70"/>
      <c r="H15" s="70"/>
      <c r="J15" s="32"/>
    </row>
    <row r="16" spans="2:10" ht="15.75" thickBot="1" x14ac:dyDescent="0.3">
      <c r="B16" s="55"/>
      <c r="C16" s="60"/>
      <c r="D16" s="60"/>
      <c r="E16" s="59" t="s">
        <v>37</v>
      </c>
      <c r="F16" s="59"/>
      <c r="G16" s="70"/>
      <c r="H16" s="70"/>
      <c r="J16" s="32"/>
    </row>
    <row r="17" spans="2:10" ht="15.75" thickBot="1" x14ac:dyDescent="0.3">
      <c r="B17" s="55"/>
      <c r="C17" s="60"/>
      <c r="D17" s="60"/>
      <c r="E17" s="59" t="s">
        <v>383</v>
      </c>
      <c r="F17" s="59"/>
      <c r="G17" s="70"/>
      <c r="H17" s="70"/>
      <c r="J17" s="32"/>
    </row>
    <row r="18" spans="2:10" ht="15.75" thickBot="1" x14ac:dyDescent="0.3">
      <c r="B18" s="55"/>
      <c r="C18" s="60"/>
      <c r="D18" s="60"/>
      <c r="E18" s="60" t="s">
        <v>344</v>
      </c>
      <c r="F18" s="60"/>
      <c r="G18" s="303"/>
      <c r="H18" s="304"/>
      <c r="J18" s="32"/>
    </row>
    <row r="19" spans="2:10" ht="15" customHeight="1" thickBot="1" x14ac:dyDescent="0.3">
      <c r="B19" s="55"/>
      <c r="C19" s="247" t="s">
        <v>403</v>
      </c>
      <c r="D19" s="247"/>
      <c r="E19" s="247"/>
      <c r="F19" s="247"/>
      <c r="G19" s="247"/>
      <c r="H19" s="55"/>
      <c r="J19" s="32"/>
    </row>
    <row r="20" spans="2:10" ht="79.5" customHeight="1" thickBot="1" x14ac:dyDescent="0.3">
      <c r="B20" s="55"/>
      <c r="C20" s="60"/>
      <c r="D20" s="60"/>
      <c r="E20" s="25" t="s">
        <v>1020</v>
      </c>
      <c r="F20" s="25" t="s">
        <v>921</v>
      </c>
      <c r="G20" s="303"/>
      <c r="H20" s="304"/>
      <c r="J20" s="32"/>
    </row>
    <row r="21" spans="2:10" ht="84" customHeight="1" thickBot="1" x14ac:dyDescent="0.3">
      <c r="B21" s="55"/>
      <c r="C21" s="60"/>
      <c r="D21" s="60"/>
      <c r="E21" s="25" t="s">
        <v>1021</v>
      </c>
      <c r="F21" s="25" t="s">
        <v>921</v>
      </c>
      <c r="G21" s="303"/>
      <c r="H21" s="304"/>
      <c r="J21" s="32"/>
    </row>
    <row r="22" spans="2:10" ht="104.25" customHeight="1" thickBot="1" x14ac:dyDescent="0.3">
      <c r="B22" s="55"/>
      <c r="C22" s="60"/>
      <c r="D22" s="60"/>
      <c r="E22" s="25" t="s">
        <v>1286</v>
      </c>
      <c r="F22" s="25"/>
      <c r="G22" s="303"/>
      <c r="H22" s="304"/>
      <c r="J22" s="32"/>
    </row>
    <row r="23" spans="2:10" ht="111.75" customHeight="1" thickBot="1" x14ac:dyDescent="0.3">
      <c r="B23" s="55"/>
      <c r="C23" s="60"/>
      <c r="D23" s="60"/>
      <c r="E23" s="25" t="s">
        <v>1287</v>
      </c>
      <c r="F23" s="25" t="s">
        <v>921</v>
      </c>
      <c r="G23" s="303"/>
      <c r="H23" s="304"/>
      <c r="J23" s="32"/>
    </row>
    <row r="24" spans="2:10" ht="23.25" customHeight="1" thickBot="1" x14ac:dyDescent="0.3">
      <c r="B24" s="55"/>
      <c r="C24" s="60"/>
      <c r="D24" s="60"/>
      <c r="E24" s="60" t="s">
        <v>385</v>
      </c>
      <c r="F24" s="60"/>
      <c r="G24" s="303"/>
      <c r="H24" s="304"/>
      <c r="J24" s="32"/>
    </row>
    <row r="25" spans="2:10" ht="17.25" customHeight="1" thickBot="1" x14ac:dyDescent="0.3">
      <c r="B25" s="55"/>
      <c r="C25" s="247" t="s">
        <v>402</v>
      </c>
      <c r="D25" s="247"/>
      <c r="E25" s="247"/>
      <c r="F25" s="247"/>
      <c r="G25" s="247"/>
      <c r="H25" s="55"/>
      <c r="J25" s="32"/>
    </row>
    <row r="26" spans="2:10" ht="38.25" customHeight="1" thickBot="1" x14ac:dyDescent="0.3">
      <c r="B26" s="55"/>
      <c r="C26" s="60"/>
      <c r="D26" s="60"/>
      <c r="E26" s="25" t="s">
        <v>1022</v>
      </c>
      <c r="F26" s="25" t="s">
        <v>921</v>
      </c>
      <c r="G26" s="303"/>
      <c r="H26" s="304"/>
      <c r="J26" s="32"/>
    </row>
    <row r="27" spans="2:10" ht="16.5" customHeight="1" thickBot="1" x14ac:dyDescent="0.3">
      <c r="B27" s="55"/>
      <c r="C27" s="60"/>
      <c r="D27" s="60"/>
      <c r="E27" s="60" t="s">
        <v>986</v>
      </c>
      <c r="F27" s="60" t="s">
        <v>921</v>
      </c>
      <c r="G27" s="303"/>
      <c r="H27" s="304"/>
      <c r="J27" s="32"/>
    </row>
    <row r="28" spans="2:10" ht="17.25" customHeight="1" thickBot="1" x14ac:dyDescent="0.3">
      <c r="B28" s="55"/>
      <c r="C28" s="60"/>
      <c r="D28" s="60"/>
      <c r="E28" s="60" t="s">
        <v>987</v>
      </c>
      <c r="F28" s="60" t="s">
        <v>921</v>
      </c>
      <c r="G28" s="303"/>
      <c r="H28" s="304"/>
      <c r="J28" s="32"/>
    </row>
    <row r="29" spans="2:10" ht="69.75" customHeight="1" thickBot="1" x14ac:dyDescent="0.3">
      <c r="B29" s="55"/>
      <c r="C29" s="60"/>
      <c r="D29" s="60"/>
      <c r="E29" s="25" t="s">
        <v>1023</v>
      </c>
      <c r="F29" s="25" t="s">
        <v>921</v>
      </c>
      <c r="G29" s="303"/>
      <c r="H29" s="304"/>
      <c r="J29" s="32"/>
    </row>
    <row r="30" spans="2:10" ht="17.25" customHeight="1" thickBot="1" x14ac:dyDescent="0.3">
      <c r="B30" s="55"/>
      <c r="C30" s="60"/>
      <c r="D30" s="60"/>
      <c r="E30" s="60" t="s">
        <v>46</v>
      </c>
      <c r="F30" s="60"/>
      <c r="G30" s="303"/>
      <c r="H30" s="304"/>
      <c r="J30" s="32"/>
    </row>
    <row r="31" spans="2:10" ht="17.25" customHeight="1" thickBot="1" x14ac:dyDescent="0.3">
      <c r="B31" s="55"/>
      <c r="C31" s="60"/>
      <c r="D31" s="60"/>
      <c r="E31" s="60" t="s">
        <v>988</v>
      </c>
      <c r="F31" s="60" t="s">
        <v>921</v>
      </c>
      <c r="G31" s="303"/>
      <c r="H31" s="304"/>
      <c r="J31" s="32"/>
    </row>
    <row r="32" spans="2:10" ht="17.25" customHeight="1" thickBot="1" x14ac:dyDescent="0.3">
      <c r="B32" s="55"/>
      <c r="C32" s="60"/>
      <c r="D32" s="60"/>
      <c r="E32" s="60" t="s">
        <v>989</v>
      </c>
      <c r="F32" s="60" t="s">
        <v>921</v>
      </c>
      <c r="G32" s="303"/>
      <c r="H32" s="304"/>
      <c r="J32" s="32"/>
    </row>
    <row r="33" spans="2:11" ht="17.25" customHeight="1" thickBot="1" x14ac:dyDescent="0.3">
      <c r="B33" s="55"/>
      <c r="C33" s="60"/>
      <c r="D33" s="60"/>
      <c r="E33" s="60" t="s">
        <v>990</v>
      </c>
      <c r="F33" s="60" t="s">
        <v>921</v>
      </c>
      <c r="G33" s="303"/>
      <c r="H33" s="304"/>
      <c r="J33" s="32"/>
    </row>
    <row r="34" spans="2:11" ht="31.5" customHeight="1" thickBot="1" x14ac:dyDescent="0.3">
      <c r="B34" s="55"/>
      <c r="C34" s="60"/>
      <c r="D34" s="60"/>
      <c r="E34" s="60" t="s">
        <v>993</v>
      </c>
      <c r="F34" s="60" t="s">
        <v>921</v>
      </c>
      <c r="G34" s="303"/>
      <c r="H34" s="304"/>
      <c r="J34" s="32"/>
    </row>
    <row r="35" spans="2:11" ht="33.75" customHeight="1" thickBot="1" x14ac:dyDescent="0.3">
      <c r="B35" s="55"/>
      <c r="C35" s="60"/>
      <c r="D35" s="60"/>
      <c r="E35" s="60" t="s">
        <v>991</v>
      </c>
      <c r="F35" s="60" t="s">
        <v>921</v>
      </c>
      <c r="G35" s="303"/>
      <c r="H35" s="304"/>
      <c r="J35" s="32"/>
    </row>
    <row r="36" spans="2:11" ht="21.75" customHeight="1" thickBot="1" x14ac:dyDescent="0.3">
      <c r="B36" s="55"/>
      <c r="C36" s="60"/>
      <c r="D36" s="60"/>
      <c r="E36" s="60" t="s">
        <v>994</v>
      </c>
      <c r="F36" s="60" t="s">
        <v>921</v>
      </c>
      <c r="G36" s="303"/>
      <c r="H36" s="304"/>
      <c r="J36" s="32"/>
    </row>
    <row r="37" spans="2:11" ht="42.75" customHeight="1" thickBot="1" x14ac:dyDescent="0.3">
      <c r="B37" s="55"/>
      <c r="C37" s="60"/>
      <c r="D37" s="60"/>
      <c r="E37" s="60" t="s">
        <v>992</v>
      </c>
      <c r="F37" s="60" t="s">
        <v>921</v>
      </c>
      <c r="G37" s="303"/>
      <c r="H37" s="304"/>
      <c r="J37" s="32"/>
    </row>
    <row r="38" spans="2:11" ht="12" customHeight="1" x14ac:dyDescent="0.25">
      <c r="B38" s="55"/>
      <c r="C38" s="247" t="s">
        <v>22</v>
      </c>
      <c r="D38" s="247"/>
      <c r="E38" s="247"/>
      <c r="F38" s="247"/>
      <c r="G38" s="247"/>
      <c r="H38" s="55"/>
      <c r="J38" s="32"/>
    </row>
    <row r="39" spans="2:11" ht="12" customHeight="1" thickBot="1" x14ac:dyDescent="0.3">
      <c r="B39" s="55"/>
      <c r="C39" s="55"/>
      <c r="D39" s="247" t="s">
        <v>23</v>
      </c>
      <c r="E39" s="247"/>
      <c r="F39" s="55"/>
      <c r="G39" s="55"/>
      <c r="H39" s="55"/>
      <c r="J39" s="32"/>
    </row>
    <row r="40" spans="2:11" ht="91.5" customHeight="1" thickBot="1" x14ac:dyDescent="0.3">
      <c r="B40" s="55"/>
      <c r="C40" s="55"/>
      <c r="D40" s="335" t="s">
        <v>1025</v>
      </c>
      <c r="E40" s="335"/>
      <c r="F40" s="60" t="s">
        <v>921</v>
      </c>
      <c r="G40" s="303"/>
      <c r="H40" s="304"/>
      <c r="J40" s="32"/>
    </row>
    <row r="41" spans="2:11" ht="29.25" customHeight="1" thickBot="1" x14ac:dyDescent="0.3">
      <c r="B41" s="55"/>
      <c r="C41" s="55"/>
      <c r="D41" s="61"/>
      <c r="E41" s="61" t="s">
        <v>995</v>
      </c>
      <c r="F41" s="61" t="s">
        <v>921</v>
      </c>
      <c r="G41" s="303"/>
      <c r="H41" s="304"/>
      <c r="J41" s="32"/>
    </row>
    <row r="42" spans="2:11" ht="30.75" customHeight="1" thickBot="1" x14ac:dyDescent="0.3">
      <c r="B42" s="55"/>
      <c r="C42" s="55"/>
      <c r="D42" s="61"/>
      <c r="E42" s="61" t="s">
        <v>996</v>
      </c>
      <c r="F42" s="61" t="s">
        <v>921</v>
      </c>
      <c r="G42" s="303"/>
      <c r="H42" s="304"/>
      <c r="J42" s="32"/>
    </row>
    <row r="43" spans="2:11" s="158" customFormat="1" ht="23.25" customHeight="1" thickBot="1" x14ac:dyDescent="0.3">
      <c r="B43" s="6"/>
      <c r="C43" s="6"/>
      <c r="D43" s="13"/>
      <c r="E43" s="13" t="s">
        <v>1024</v>
      </c>
      <c r="F43" s="13"/>
      <c r="G43" s="333"/>
      <c r="H43" s="334"/>
      <c r="J43" s="159"/>
      <c r="K43" s="214"/>
    </row>
    <row r="44" spans="2:11" s="158" customFormat="1" ht="23.25" customHeight="1" thickBot="1" x14ac:dyDescent="0.3">
      <c r="B44" s="6"/>
      <c r="C44" s="6"/>
      <c r="D44" s="13"/>
      <c r="E44" s="13" t="s">
        <v>396</v>
      </c>
      <c r="F44" s="13"/>
      <c r="G44" s="303"/>
      <c r="H44" s="304"/>
      <c r="J44" s="159"/>
      <c r="K44" s="214"/>
    </row>
    <row r="45" spans="2:11" s="158" customFormat="1" ht="23.25" customHeight="1" thickBot="1" x14ac:dyDescent="0.3">
      <c r="B45" s="6"/>
      <c r="C45" s="6"/>
      <c r="D45" s="13"/>
      <c r="E45" s="13" t="s">
        <v>395</v>
      </c>
      <c r="F45" s="13"/>
      <c r="G45" s="303"/>
      <c r="H45" s="304"/>
      <c r="J45" s="159"/>
      <c r="K45" s="214"/>
    </row>
    <row r="46" spans="2:11" s="158" customFormat="1" ht="23.25" customHeight="1" thickBot="1" x14ac:dyDescent="0.3">
      <c r="B46" s="6"/>
      <c r="C46" s="6"/>
      <c r="D46" s="13"/>
      <c r="E46" s="13" t="s">
        <v>404</v>
      </c>
      <c r="F46" s="13"/>
      <c r="G46" s="303"/>
      <c r="H46" s="304"/>
      <c r="J46" s="159"/>
      <c r="K46" s="214"/>
    </row>
    <row r="47" spans="2:11" s="158" customFormat="1" ht="23.25" customHeight="1" thickBot="1" x14ac:dyDescent="0.3">
      <c r="B47" s="6"/>
      <c r="C47" s="6"/>
      <c r="D47" s="13"/>
      <c r="E47" s="13" t="s">
        <v>405</v>
      </c>
      <c r="F47" s="13"/>
      <c r="G47" s="333"/>
      <c r="H47" s="334"/>
      <c r="I47" s="183"/>
      <c r="J47" s="159"/>
      <c r="K47" s="214"/>
    </row>
    <row r="48" spans="2:11" ht="23.25" customHeight="1" thickBot="1" x14ac:dyDescent="0.3">
      <c r="B48" s="55"/>
      <c r="C48" s="55"/>
      <c r="D48" s="61"/>
      <c r="E48" s="61" t="s">
        <v>997</v>
      </c>
      <c r="F48" s="61" t="s">
        <v>921</v>
      </c>
      <c r="G48" s="303"/>
      <c r="H48" s="304"/>
      <c r="J48" s="32"/>
    </row>
    <row r="49" spans="2:10" ht="23.25" customHeight="1" thickBot="1" x14ac:dyDescent="0.3">
      <c r="B49" s="55"/>
      <c r="C49" s="55"/>
      <c r="D49" s="61"/>
      <c r="E49" s="61" t="s">
        <v>384</v>
      </c>
      <c r="F49" s="61"/>
      <c r="G49" s="303"/>
      <c r="H49" s="304"/>
      <c r="J49" s="32"/>
    </row>
    <row r="50" spans="2:10" ht="30" customHeight="1" thickBot="1" x14ac:dyDescent="0.3">
      <c r="B50" s="55"/>
      <c r="C50" s="55"/>
      <c r="D50" s="336" t="s">
        <v>998</v>
      </c>
      <c r="E50" s="336"/>
      <c r="F50" s="61" t="s">
        <v>921</v>
      </c>
      <c r="G50" s="303"/>
      <c r="H50" s="304"/>
      <c r="J50" s="32"/>
    </row>
    <row r="51" spans="2:10" ht="23.25" customHeight="1" thickBot="1" x14ac:dyDescent="0.3">
      <c r="B51" s="55"/>
      <c r="C51" s="55"/>
      <c r="D51" s="336" t="s">
        <v>999</v>
      </c>
      <c r="E51" s="336"/>
      <c r="F51" s="61" t="s">
        <v>921</v>
      </c>
      <c r="G51" s="303"/>
      <c r="H51" s="304"/>
      <c r="J51" s="32"/>
    </row>
    <row r="52" spans="2:10" ht="23.25" customHeight="1" thickBot="1" x14ac:dyDescent="0.3">
      <c r="B52" s="55"/>
      <c r="C52" s="55"/>
      <c r="D52" s="61"/>
      <c r="E52" s="61" t="s">
        <v>386</v>
      </c>
      <c r="F52" s="61"/>
      <c r="G52" s="303"/>
      <c r="H52" s="304"/>
      <c r="J52" s="32"/>
    </row>
    <row r="53" spans="2:10" ht="23.25" customHeight="1" thickBot="1" x14ac:dyDescent="0.3">
      <c r="B53" s="55"/>
      <c r="C53" s="55"/>
      <c r="D53" s="61"/>
      <c r="E53" s="61" t="s">
        <v>394</v>
      </c>
      <c r="F53" s="61"/>
      <c r="G53" s="303"/>
      <c r="H53" s="304"/>
      <c r="J53" s="32"/>
    </row>
    <row r="54" spans="2:10" ht="15.75" customHeight="1" thickBot="1" x14ac:dyDescent="0.3">
      <c r="B54" s="55"/>
      <c r="C54" s="4"/>
      <c r="D54" s="247" t="s">
        <v>406</v>
      </c>
      <c r="E54" s="247"/>
      <c r="F54" s="247"/>
      <c r="G54" s="247"/>
      <c r="H54" s="55"/>
      <c r="J54" s="32"/>
    </row>
    <row r="55" spans="2:10" ht="18" customHeight="1" thickBot="1" x14ac:dyDescent="0.3">
      <c r="B55" s="55"/>
      <c r="C55" s="4"/>
      <c r="D55" s="60"/>
      <c r="E55" s="5" t="s">
        <v>407</v>
      </c>
      <c r="F55" s="58"/>
      <c r="G55" s="331"/>
      <c r="H55" s="332"/>
      <c r="J55" s="32"/>
    </row>
    <row r="56" spans="2:10" ht="18.75" customHeight="1" thickBot="1" x14ac:dyDescent="0.3">
      <c r="B56" s="55"/>
      <c r="C56" s="4"/>
      <c r="D56" s="60"/>
      <c r="E56" s="60" t="s">
        <v>29</v>
      </c>
      <c r="F56" s="60"/>
      <c r="G56" s="303"/>
      <c r="H56" s="304"/>
      <c r="J56" s="32"/>
    </row>
    <row r="57" spans="2:10" ht="17.25" customHeight="1" thickBot="1" x14ac:dyDescent="0.3">
      <c r="B57" s="55"/>
      <c r="C57" s="4"/>
      <c r="D57" s="60"/>
      <c r="E57" s="60" t="s">
        <v>410</v>
      </c>
      <c r="F57" s="60"/>
      <c r="G57" s="303"/>
      <c r="H57" s="304"/>
      <c r="J57" s="32"/>
    </row>
    <row r="58" spans="2:10" ht="19.5" customHeight="1" thickBot="1" x14ac:dyDescent="0.3">
      <c r="B58" s="55"/>
      <c r="C58" s="4"/>
      <c r="D58" s="60"/>
      <c r="E58" s="60" t="s">
        <v>30</v>
      </c>
      <c r="F58" s="60"/>
      <c r="G58" s="303"/>
      <c r="H58" s="304"/>
      <c r="J58" s="32"/>
    </row>
    <row r="59" spans="2:10" ht="18.75" customHeight="1" thickBot="1" x14ac:dyDescent="0.3">
      <c r="B59" s="55"/>
      <c r="C59" s="4"/>
      <c r="D59" s="60"/>
      <c r="E59" s="5" t="s">
        <v>408</v>
      </c>
      <c r="F59" s="58"/>
      <c r="G59" s="331"/>
      <c r="H59" s="332"/>
      <c r="J59" s="32"/>
    </row>
    <row r="60" spans="2:10" ht="16.5" customHeight="1" thickBot="1" x14ac:dyDescent="0.3">
      <c r="B60" s="55"/>
      <c r="C60" s="4"/>
      <c r="D60" s="60"/>
      <c r="E60" s="60" t="s">
        <v>411</v>
      </c>
      <c r="F60" s="60"/>
      <c r="G60" s="303"/>
      <c r="H60" s="304"/>
      <c r="J60" s="32"/>
    </row>
    <row r="61" spans="2:10" ht="23.25" customHeight="1" thickBot="1" x14ac:dyDescent="0.3">
      <c r="B61" s="55"/>
      <c r="C61" s="4"/>
      <c r="D61" s="60"/>
      <c r="E61" s="60" t="s">
        <v>413</v>
      </c>
      <c r="F61" s="60"/>
      <c r="G61" s="303"/>
      <c r="H61" s="304"/>
      <c r="J61" s="32"/>
    </row>
    <row r="62" spans="2:10" ht="19.5" customHeight="1" thickBot="1" x14ac:dyDescent="0.3">
      <c r="B62" s="55"/>
      <c r="C62" s="4"/>
      <c r="D62" s="60"/>
      <c r="E62" s="60" t="s">
        <v>412</v>
      </c>
      <c r="F62" s="60"/>
      <c r="G62" s="303"/>
      <c r="H62" s="304"/>
      <c r="J62" s="32"/>
    </row>
    <row r="63" spans="2:10" ht="18" customHeight="1" thickBot="1" x14ac:dyDescent="0.3">
      <c r="B63" s="55"/>
      <c r="C63" s="4"/>
      <c r="D63" s="60"/>
      <c r="E63" s="5" t="s">
        <v>438</v>
      </c>
      <c r="F63" s="58"/>
      <c r="G63" s="331"/>
      <c r="H63" s="332"/>
      <c r="J63" s="32"/>
    </row>
    <row r="64" spans="2:10" ht="18" customHeight="1" thickBot="1" x14ac:dyDescent="0.3">
      <c r="B64" s="55"/>
      <c r="C64" s="4"/>
      <c r="D64" s="60"/>
      <c r="E64" s="60" t="s">
        <v>414</v>
      </c>
      <c r="F64" s="60"/>
      <c r="G64" s="303"/>
      <c r="H64" s="304"/>
      <c r="J64" s="32"/>
    </row>
    <row r="65" spans="2:10" ht="18" customHeight="1" thickBot="1" x14ac:dyDescent="0.3">
      <c r="B65" s="55"/>
      <c r="C65" s="4"/>
      <c r="D65" s="60"/>
      <c r="E65" s="60" t="s">
        <v>346</v>
      </c>
      <c r="F65" s="60"/>
      <c r="G65" s="303"/>
      <c r="H65" s="304"/>
      <c r="J65" s="32"/>
    </row>
    <row r="66" spans="2:10" ht="18" customHeight="1" thickBot="1" x14ac:dyDescent="0.3">
      <c r="B66" s="55"/>
      <c r="C66" s="4"/>
      <c r="D66" s="60"/>
      <c r="E66" s="60" t="s">
        <v>415</v>
      </c>
      <c r="F66" s="60"/>
      <c r="G66" s="303"/>
      <c r="H66" s="304"/>
      <c r="J66" s="32"/>
    </row>
    <row r="67" spans="2:10" ht="18" customHeight="1" thickBot="1" x14ac:dyDescent="0.3">
      <c r="B67" s="55"/>
      <c r="C67" s="4"/>
      <c r="D67" s="60"/>
      <c r="E67" s="60" t="s">
        <v>345</v>
      </c>
      <c r="F67" s="60"/>
      <c r="G67" s="303"/>
      <c r="H67" s="304"/>
      <c r="J67" s="32"/>
    </row>
    <row r="68" spans="2:10" ht="18" customHeight="1" thickBot="1" x14ac:dyDescent="0.3">
      <c r="B68" s="55"/>
      <c r="C68" s="4"/>
      <c r="D68" s="60"/>
      <c r="E68" s="60" t="s">
        <v>416</v>
      </c>
      <c r="F68" s="60"/>
      <c r="G68" s="303"/>
      <c r="H68" s="304"/>
      <c r="J68" s="32"/>
    </row>
    <row r="69" spans="2:10" ht="18" customHeight="1" thickBot="1" x14ac:dyDescent="0.3">
      <c r="B69" s="55"/>
      <c r="C69" s="4"/>
      <c r="D69" s="60"/>
      <c r="E69" s="5" t="s">
        <v>409</v>
      </c>
      <c r="F69" s="58"/>
      <c r="G69" s="331"/>
      <c r="H69" s="332"/>
      <c r="J69" s="32"/>
    </row>
    <row r="70" spans="2:10" ht="18" customHeight="1" thickBot="1" x14ac:dyDescent="0.3">
      <c r="B70" s="55"/>
      <c r="C70" s="4"/>
      <c r="D70" s="60"/>
      <c r="E70" s="60" t="s">
        <v>417</v>
      </c>
      <c r="F70" s="60"/>
      <c r="G70" s="303"/>
      <c r="H70" s="304"/>
      <c r="J70" s="32"/>
    </row>
    <row r="71" spans="2:10" ht="18" customHeight="1" thickBot="1" x14ac:dyDescent="0.3">
      <c r="B71" s="55"/>
      <c r="C71" s="4"/>
      <c r="D71" s="60"/>
      <c r="E71" s="60" t="s">
        <v>418</v>
      </c>
      <c r="F71" s="60"/>
      <c r="G71" s="303"/>
      <c r="H71" s="304"/>
      <c r="J71" s="32"/>
    </row>
    <row r="72" spans="2:10" ht="18" customHeight="1" thickBot="1" x14ac:dyDescent="0.3">
      <c r="B72" s="55"/>
      <c r="C72" s="4"/>
      <c r="D72" s="60"/>
      <c r="E72" s="60" t="s">
        <v>31</v>
      </c>
      <c r="F72" s="60"/>
      <c r="G72" s="303"/>
      <c r="H72" s="304"/>
      <c r="J72" s="32"/>
    </row>
    <row r="73" spans="2:10" ht="31.5" customHeight="1" thickBot="1" x14ac:dyDescent="0.3">
      <c r="B73" s="55"/>
      <c r="C73" s="4"/>
      <c r="D73" s="60"/>
      <c r="E73" s="60" t="s">
        <v>32</v>
      </c>
      <c r="F73" s="60"/>
      <c r="G73" s="303"/>
      <c r="H73" s="304"/>
      <c r="J73" s="32"/>
    </row>
    <row r="74" spans="2:10" ht="18" customHeight="1" thickBot="1" x14ac:dyDescent="0.3">
      <c r="B74" s="55"/>
      <c r="C74" s="4"/>
      <c r="D74" s="60"/>
      <c r="E74" s="60" t="s">
        <v>419</v>
      </c>
      <c r="F74" s="60"/>
      <c r="G74" s="303"/>
      <c r="H74" s="304"/>
      <c r="J74" s="32"/>
    </row>
    <row r="75" spans="2:10" ht="18" customHeight="1" thickBot="1" x14ac:dyDescent="0.3">
      <c r="B75" s="55"/>
      <c r="C75" s="4"/>
      <c r="D75" s="60"/>
      <c r="E75" s="5" t="s">
        <v>420</v>
      </c>
      <c r="F75" s="58"/>
      <c r="G75" s="331"/>
      <c r="H75" s="332"/>
      <c r="J75" s="32"/>
    </row>
    <row r="76" spans="2:10" ht="18" customHeight="1" thickBot="1" x14ac:dyDescent="0.3">
      <c r="B76" s="55"/>
      <c r="C76" s="4"/>
      <c r="D76" s="60"/>
      <c r="E76" s="60" t="s">
        <v>421</v>
      </c>
      <c r="F76" s="60"/>
      <c r="G76" s="303"/>
      <c r="H76" s="304"/>
      <c r="J76" s="32"/>
    </row>
    <row r="77" spans="2:10" ht="18" customHeight="1" thickBot="1" x14ac:dyDescent="0.3">
      <c r="B77" s="55"/>
      <c r="C77" s="4"/>
      <c r="D77" s="60"/>
      <c r="E77" s="60" t="s">
        <v>422</v>
      </c>
      <c r="F77" s="60"/>
      <c r="G77" s="303"/>
      <c r="H77" s="304"/>
      <c r="J77" s="32"/>
    </row>
    <row r="78" spans="2:10" ht="18" customHeight="1" thickBot="1" x14ac:dyDescent="0.3">
      <c r="B78" s="55"/>
      <c r="C78" s="4"/>
      <c r="D78" s="60"/>
      <c r="E78" s="60" t="s">
        <v>439</v>
      </c>
      <c r="F78" s="60"/>
      <c r="G78" s="303"/>
      <c r="H78" s="304"/>
      <c r="J78" s="32"/>
    </row>
    <row r="79" spans="2:10" ht="18" customHeight="1" thickBot="1" x14ac:dyDescent="0.3">
      <c r="B79" s="55"/>
      <c r="C79" s="4"/>
      <c r="D79" s="60"/>
      <c r="E79" s="5" t="s">
        <v>423</v>
      </c>
      <c r="F79" s="58"/>
      <c r="G79" s="331"/>
      <c r="H79" s="332"/>
      <c r="J79" s="32"/>
    </row>
    <row r="80" spans="2:10" ht="18" customHeight="1" thickBot="1" x14ac:dyDescent="0.3">
      <c r="B80" s="55"/>
      <c r="C80" s="4"/>
      <c r="D80" s="60"/>
      <c r="E80" s="60" t="s">
        <v>1026</v>
      </c>
      <c r="F80" s="60"/>
      <c r="G80" s="303"/>
      <c r="H80" s="304"/>
      <c r="J80" s="32"/>
    </row>
    <row r="81" spans="2:12" ht="18" customHeight="1" thickBot="1" x14ac:dyDescent="0.3">
      <c r="B81" s="55"/>
      <c r="C81" s="4"/>
      <c r="D81" s="60"/>
      <c r="E81" s="60" t="s">
        <v>1027</v>
      </c>
      <c r="F81" s="60"/>
      <c r="G81" s="303"/>
      <c r="H81" s="304"/>
      <c r="J81" s="32"/>
      <c r="L81" s="232"/>
    </row>
    <row r="82" spans="2:12" ht="18" customHeight="1" thickBot="1" x14ac:dyDescent="0.3">
      <c r="B82" s="55"/>
      <c r="C82" s="4"/>
      <c r="D82" s="60"/>
      <c r="E82" s="5" t="s">
        <v>424</v>
      </c>
      <c r="F82" s="58"/>
      <c r="G82" s="331"/>
      <c r="H82" s="332"/>
      <c r="J82" s="32"/>
    </row>
    <row r="83" spans="2:12" ht="18" customHeight="1" thickBot="1" x14ac:dyDescent="0.3">
      <c r="B83" s="55"/>
      <c r="C83" s="4"/>
      <c r="D83" s="60"/>
      <c r="E83" s="60" t="s">
        <v>1028</v>
      </c>
      <c r="F83" s="60"/>
      <c r="G83" s="303"/>
      <c r="H83" s="304"/>
      <c r="J83" s="32"/>
    </row>
    <row r="84" spans="2:12" ht="18" customHeight="1" thickBot="1" x14ac:dyDescent="0.3">
      <c r="B84" s="55"/>
      <c r="C84" s="4"/>
      <c r="D84" s="60"/>
      <c r="E84" s="60" t="s">
        <v>1029</v>
      </c>
      <c r="F84" s="60"/>
      <c r="G84" s="303"/>
      <c r="H84" s="304"/>
      <c r="J84" s="32"/>
    </row>
    <row r="85" spans="2:12" ht="18" customHeight="1" thickBot="1" x14ac:dyDescent="0.3">
      <c r="B85" s="55"/>
      <c r="C85" s="4"/>
      <c r="D85" s="60"/>
      <c r="E85" s="60" t="s">
        <v>1030</v>
      </c>
      <c r="F85" s="60"/>
      <c r="G85" s="303"/>
      <c r="H85" s="304"/>
      <c r="J85" s="32"/>
    </row>
    <row r="86" spans="2:12" ht="18" customHeight="1" thickBot="1" x14ac:dyDescent="0.3">
      <c r="B86" s="55"/>
      <c r="C86" s="4"/>
      <c r="D86" s="60"/>
      <c r="E86" s="5" t="s">
        <v>425</v>
      </c>
      <c r="F86" s="58"/>
      <c r="G86" s="331"/>
      <c r="H86" s="332"/>
      <c r="J86" s="32"/>
    </row>
    <row r="87" spans="2:12" ht="18" customHeight="1" thickBot="1" x14ac:dyDescent="0.3">
      <c r="B87" s="55"/>
      <c r="C87" s="4"/>
      <c r="D87" s="60"/>
      <c r="E87" s="60" t="s">
        <v>1031</v>
      </c>
      <c r="F87" s="60"/>
      <c r="G87" s="303"/>
      <c r="H87" s="304"/>
      <c r="J87" s="32"/>
    </row>
    <row r="88" spans="2:12" ht="18" customHeight="1" thickBot="1" x14ac:dyDescent="0.3">
      <c r="B88" s="55"/>
      <c r="C88" s="4"/>
      <c r="D88" s="60"/>
      <c r="E88" s="5" t="s">
        <v>426</v>
      </c>
      <c r="F88" s="58"/>
      <c r="G88" s="303"/>
      <c r="H88" s="304"/>
      <c r="J88" s="32"/>
    </row>
    <row r="89" spans="2:12" ht="12.75" customHeight="1" x14ac:dyDescent="0.25">
      <c r="B89" s="55"/>
      <c r="C89" s="247" t="s">
        <v>24</v>
      </c>
      <c r="D89" s="247"/>
      <c r="E89" s="247"/>
      <c r="F89" s="247"/>
      <c r="G89" s="247"/>
      <c r="H89" s="55"/>
      <c r="J89" s="32"/>
    </row>
    <row r="90" spans="2:12" ht="23.25" customHeight="1" thickBot="1" x14ac:dyDescent="0.3">
      <c r="B90" s="55"/>
      <c r="C90" s="160"/>
      <c r="D90" s="247" t="s">
        <v>25</v>
      </c>
      <c r="E90" s="247"/>
      <c r="F90" s="247"/>
      <c r="G90" s="247"/>
      <c r="H90" s="55"/>
      <c r="J90" s="32"/>
    </row>
    <row r="91" spans="2:12" ht="24" customHeight="1" thickBot="1" x14ac:dyDescent="0.3">
      <c r="B91" s="55"/>
      <c r="C91" s="160"/>
      <c r="D91" s="60"/>
      <c r="E91" s="60" t="s">
        <v>1000</v>
      </c>
      <c r="F91" s="60" t="s">
        <v>921</v>
      </c>
      <c r="G91" s="303"/>
      <c r="H91" s="304"/>
      <c r="J91" s="32"/>
    </row>
    <row r="92" spans="2:12" ht="20.25" customHeight="1" thickBot="1" x14ac:dyDescent="0.3">
      <c r="B92" s="55"/>
      <c r="C92" s="160"/>
      <c r="D92" s="60"/>
      <c r="E92" s="60" t="s">
        <v>1001</v>
      </c>
      <c r="F92" s="60" t="s">
        <v>921</v>
      </c>
      <c r="G92" s="303"/>
      <c r="H92" s="304"/>
      <c r="J92" s="32"/>
    </row>
    <row r="93" spans="2:12" ht="16.899999999999999" customHeight="1" thickBot="1" x14ac:dyDescent="0.3">
      <c r="B93" s="55"/>
      <c r="C93" s="160"/>
      <c r="D93" s="247" t="s">
        <v>26</v>
      </c>
      <c r="E93" s="247"/>
      <c r="F93" s="247"/>
      <c r="G93" s="247"/>
      <c r="H93" s="55"/>
      <c r="J93" s="32"/>
    </row>
    <row r="94" spans="2:12" ht="20.25" customHeight="1" thickBot="1" x14ac:dyDescent="0.3">
      <c r="B94" s="55"/>
      <c r="C94" s="160"/>
      <c r="D94" s="337" t="s">
        <v>1002</v>
      </c>
      <c r="E94" s="337"/>
      <c r="F94" s="62" t="s">
        <v>921</v>
      </c>
      <c r="G94" s="303"/>
      <c r="H94" s="304"/>
      <c r="J94" s="32"/>
    </row>
    <row r="95" spans="2:12" ht="16.5" customHeight="1" thickBot="1" x14ac:dyDescent="0.3">
      <c r="B95" s="55"/>
      <c r="C95" s="160"/>
      <c r="D95" s="337" t="s">
        <v>1003</v>
      </c>
      <c r="E95" s="337"/>
      <c r="F95" s="62" t="s">
        <v>921</v>
      </c>
      <c r="G95" s="303"/>
      <c r="H95" s="304"/>
      <c r="J95" s="32"/>
    </row>
    <row r="96" spans="2:12" ht="15.75" customHeight="1" thickBot="1" x14ac:dyDescent="0.3">
      <c r="B96" s="55"/>
      <c r="C96" s="160"/>
      <c r="D96" s="62"/>
      <c r="E96" s="62" t="s">
        <v>1004</v>
      </c>
      <c r="F96" s="62"/>
      <c r="G96" s="303"/>
      <c r="H96" s="304"/>
      <c r="J96" s="32"/>
    </row>
    <row r="97" spans="2:10" ht="15.75" thickBot="1" x14ac:dyDescent="0.3">
      <c r="B97" s="55"/>
      <c r="C97" s="160"/>
      <c r="D97" s="60"/>
      <c r="E97" s="7" t="s">
        <v>1005</v>
      </c>
      <c r="F97" s="7" t="s">
        <v>921</v>
      </c>
      <c r="G97" s="303"/>
      <c r="H97" s="304"/>
      <c r="J97" s="32"/>
    </row>
    <row r="98" spans="2:10" ht="15.75" thickBot="1" x14ac:dyDescent="0.3">
      <c r="B98" s="55"/>
      <c r="C98" s="160"/>
      <c r="D98" s="60"/>
      <c r="E98" s="7" t="s">
        <v>1006</v>
      </c>
      <c r="F98" s="7" t="s">
        <v>921</v>
      </c>
      <c r="G98" s="303"/>
      <c r="H98" s="304"/>
      <c r="J98" s="32"/>
    </row>
    <row r="99" spans="2:10" ht="15.75" thickBot="1" x14ac:dyDescent="0.3">
      <c r="B99" s="55"/>
      <c r="C99" s="160"/>
      <c r="D99" s="60"/>
      <c r="E99" s="7" t="s">
        <v>1007</v>
      </c>
      <c r="F99" s="7" t="s">
        <v>921</v>
      </c>
      <c r="G99" s="303"/>
      <c r="H99" s="304"/>
      <c r="J99" s="32"/>
    </row>
    <row r="100" spans="2:10" ht="15.75" thickBot="1" x14ac:dyDescent="0.3">
      <c r="B100" s="55"/>
      <c r="C100" s="160"/>
      <c r="D100" s="60"/>
      <c r="E100" s="7" t="s">
        <v>1008</v>
      </c>
      <c r="F100" s="7" t="s">
        <v>921</v>
      </c>
      <c r="G100" s="303"/>
      <c r="H100" s="304"/>
      <c r="J100" s="32"/>
    </row>
    <row r="101" spans="2:10" ht="20.25" customHeight="1" thickBot="1" x14ac:dyDescent="0.3">
      <c r="B101" s="55"/>
      <c r="C101" s="160"/>
      <c r="D101" s="60"/>
      <c r="E101" s="7" t="s">
        <v>1039</v>
      </c>
      <c r="F101" s="7"/>
      <c r="G101" s="303"/>
      <c r="H101" s="304"/>
      <c r="J101" s="32"/>
    </row>
    <row r="102" spans="2:10" ht="15.75" thickBot="1" x14ac:dyDescent="0.3">
      <c r="B102" s="55"/>
      <c r="C102" s="160"/>
      <c r="D102" s="60"/>
      <c r="E102" s="60" t="s">
        <v>427</v>
      </c>
      <c r="F102" s="60"/>
      <c r="G102" s="303"/>
      <c r="H102" s="304"/>
      <c r="J102" s="32"/>
    </row>
    <row r="103" spans="2:10" ht="15.75" thickBot="1" x14ac:dyDescent="0.3">
      <c r="B103" s="55"/>
      <c r="C103" s="160"/>
      <c r="D103" s="60"/>
      <c r="E103" s="60" t="s">
        <v>428</v>
      </c>
      <c r="F103" s="60"/>
      <c r="G103" s="303"/>
      <c r="H103" s="304"/>
      <c r="J103" s="32"/>
    </row>
    <row r="104" spans="2:10" ht="15.75" thickBot="1" x14ac:dyDescent="0.3">
      <c r="B104" s="55"/>
      <c r="C104" s="160"/>
      <c r="D104" s="60"/>
      <c r="E104" s="60" t="s">
        <v>429</v>
      </c>
      <c r="F104" s="60"/>
      <c r="G104" s="303"/>
      <c r="H104" s="304"/>
      <c r="J104" s="32"/>
    </row>
    <row r="105" spans="2:10" ht="18.75" customHeight="1" thickBot="1" x14ac:dyDescent="0.3">
      <c r="B105" s="55"/>
      <c r="C105" s="160"/>
      <c r="D105" s="60"/>
      <c r="E105" s="60" t="s">
        <v>430</v>
      </c>
      <c r="F105" s="60"/>
      <c r="G105" s="303"/>
      <c r="H105" s="304"/>
      <c r="J105" s="32"/>
    </row>
    <row r="106" spans="2:10" ht="16.899999999999999" customHeight="1" x14ac:dyDescent="0.25">
      <c r="B106" s="55"/>
      <c r="C106" s="160"/>
      <c r="D106" s="247" t="s">
        <v>27</v>
      </c>
      <c r="E106" s="247"/>
      <c r="F106" s="247"/>
      <c r="G106" s="247"/>
      <c r="H106" s="55"/>
      <c r="J106" s="32"/>
    </row>
    <row r="107" spans="2:10" ht="16.899999999999999" customHeight="1" thickBot="1" x14ac:dyDescent="0.3">
      <c r="B107" s="55"/>
      <c r="C107" s="160"/>
      <c r="D107" s="62"/>
      <c r="E107" s="62"/>
      <c r="F107" s="62"/>
      <c r="G107" s="220" t="s">
        <v>1062</v>
      </c>
      <c r="H107" s="220" t="s">
        <v>40</v>
      </c>
      <c r="I107" s="199"/>
      <c r="J107" s="32"/>
    </row>
    <row r="108" spans="2:10" ht="16.5" customHeight="1" thickBot="1" x14ac:dyDescent="0.3">
      <c r="B108" s="55"/>
      <c r="C108" s="160"/>
      <c r="D108" s="60"/>
      <c r="E108" s="62" t="s">
        <v>1009</v>
      </c>
      <c r="F108" s="62" t="s">
        <v>921</v>
      </c>
      <c r="G108" s="151" t="s">
        <v>1040</v>
      </c>
      <c r="H108" s="65"/>
      <c r="J108" s="32"/>
    </row>
    <row r="109" spans="2:10" ht="16.5" customHeight="1" thickBot="1" x14ac:dyDescent="0.3">
      <c r="B109" s="55"/>
      <c r="C109" s="160"/>
      <c r="D109" s="60"/>
      <c r="E109" s="62"/>
      <c r="F109" s="62"/>
      <c r="G109" s="151" t="s">
        <v>1041</v>
      </c>
      <c r="H109" s="65"/>
      <c r="J109" s="32"/>
    </row>
    <row r="110" spans="2:10" ht="16.5" customHeight="1" thickBot="1" x14ac:dyDescent="0.3">
      <c r="B110" s="55"/>
      <c r="C110" s="160"/>
      <c r="D110" s="60"/>
      <c r="E110" s="62"/>
      <c r="F110" s="62"/>
      <c r="G110" s="151" t="s">
        <v>1042</v>
      </c>
      <c r="H110" s="65"/>
      <c r="J110" s="32"/>
    </row>
    <row r="111" spans="2:10" ht="16.5" customHeight="1" thickBot="1" x14ac:dyDescent="0.3">
      <c r="B111" s="55"/>
      <c r="C111" s="160"/>
      <c r="D111" s="60"/>
      <c r="E111" s="62"/>
      <c r="F111" s="62"/>
      <c r="G111" s="151" t="s">
        <v>1043</v>
      </c>
      <c r="H111" s="65"/>
      <c r="J111" s="32"/>
    </row>
    <row r="112" spans="2:10" ht="31.5" customHeight="1" thickBot="1" x14ac:dyDescent="0.3">
      <c r="B112" s="55"/>
      <c r="C112" s="160"/>
      <c r="D112" s="60"/>
      <c r="E112" s="62"/>
      <c r="F112" s="62"/>
      <c r="G112" s="151" t="s">
        <v>1044</v>
      </c>
      <c r="H112" s="65"/>
      <c r="J112" s="32"/>
    </row>
    <row r="113" spans="2:10" ht="16.5" customHeight="1" thickBot="1" x14ac:dyDescent="0.3">
      <c r="B113" s="55"/>
      <c r="C113" s="160"/>
      <c r="D113" s="60"/>
      <c r="E113" s="62"/>
      <c r="F113" s="62"/>
      <c r="G113" s="151" t="s">
        <v>1045</v>
      </c>
      <c r="H113" s="65"/>
      <c r="J113" s="32"/>
    </row>
    <row r="114" spans="2:10" ht="16.5" customHeight="1" thickBot="1" x14ac:dyDescent="0.3">
      <c r="B114" s="55"/>
      <c r="C114" s="160"/>
      <c r="D114" s="60"/>
      <c r="E114" s="62"/>
      <c r="F114" s="62"/>
      <c r="G114" s="151" t="s">
        <v>1046</v>
      </c>
      <c r="H114" s="65"/>
      <c r="J114" s="32"/>
    </row>
    <row r="115" spans="2:10" ht="16.5" customHeight="1" thickBot="1" x14ac:dyDescent="0.3">
      <c r="B115" s="55"/>
      <c r="C115" s="160"/>
      <c r="D115" s="60"/>
      <c r="E115" s="62"/>
      <c r="F115" s="62"/>
      <c r="G115" s="151" t="s">
        <v>1047</v>
      </c>
      <c r="H115" s="65"/>
      <c r="J115" s="32"/>
    </row>
    <row r="116" spans="2:10" ht="16.5" customHeight="1" thickBot="1" x14ac:dyDescent="0.3">
      <c r="B116" s="55"/>
      <c r="C116" s="160"/>
      <c r="D116" s="60"/>
      <c r="E116" s="62"/>
      <c r="F116" s="62"/>
      <c r="G116" s="151" t="s">
        <v>1048</v>
      </c>
      <c r="H116" s="65"/>
      <c r="J116" s="32"/>
    </row>
    <row r="117" spans="2:10" ht="16.5" customHeight="1" thickBot="1" x14ac:dyDescent="0.3">
      <c r="B117" s="55"/>
      <c r="C117" s="160"/>
      <c r="D117" s="60"/>
      <c r="E117" s="62"/>
      <c r="F117" s="62"/>
      <c r="G117" s="151" t="s">
        <v>1049</v>
      </c>
      <c r="H117" s="65"/>
      <c r="J117" s="32"/>
    </row>
    <row r="118" spans="2:10" ht="16.5" customHeight="1" thickBot="1" x14ac:dyDescent="0.3">
      <c r="B118" s="55"/>
      <c r="C118" s="160"/>
      <c r="D118" s="60"/>
      <c r="E118" s="62"/>
      <c r="F118" s="62"/>
      <c r="G118" s="151" t="s">
        <v>1050</v>
      </c>
      <c r="H118" s="65"/>
      <c r="J118" s="32"/>
    </row>
    <row r="119" spans="2:10" ht="16.5" customHeight="1" thickBot="1" x14ac:dyDescent="0.3">
      <c r="B119" s="55"/>
      <c r="C119" s="160"/>
      <c r="D119" s="60"/>
      <c r="E119" s="62"/>
      <c r="F119" s="62"/>
      <c r="G119" s="151" t="s">
        <v>1051</v>
      </c>
      <c r="H119" s="65"/>
      <c r="J119" s="32"/>
    </row>
    <row r="120" spans="2:10" ht="16.5" customHeight="1" thickBot="1" x14ac:dyDescent="0.3">
      <c r="B120" s="55"/>
      <c r="C120" s="160"/>
      <c r="D120" s="60"/>
      <c r="E120" s="62"/>
      <c r="F120" s="62"/>
      <c r="G120" s="151" t="s">
        <v>1052</v>
      </c>
      <c r="H120" s="65"/>
      <c r="J120" s="32"/>
    </row>
    <row r="121" spans="2:10" ht="16.5" customHeight="1" thickBot="1" x14ac:dyDescent="0.3">
      <c r="B121" s="55"/>
      <c r="C121" s="160"/>
      <c r="D121" s="60"/>
      <c r="E121" s="62"/>
      <c r="F121" s="62"/>
      <c r="G121" s="151" t="s">
        <v>1053</v>
      </c>
      <c r="H121" s="65"/>
      <c r="J121" s="32"/>
    </row>
    <row r="122" spans="2:10" ht="16.5" customHeight="1" thickBot="1" x14ac:dyDescent="0.3">
      <c r="B122" s="55"/>
      <c r="C122" s="160"/>
      <c r="D122" s="60"/>
      <c r="E122" s="62"/>
      <c r="F122" s="62"/>
      <c r="G122" s="151" t="s">
        <v>1054</v>
      </c>
      <c r="H122" s="65"/>
      <c r="J122" s="32"/>
    </row>
    <row r="123" spans="2:10" ht="16.5" customHeight="1" thickBot="1" x14ac:dyDescent="0.3">
      <c r="B123" s="55"/>
      <c r="C123" s="160"/>
      <c r="D123" s="60"/>
      <c r="E123" s="62"/>
      <c r="F123" s="62"/>
      <c r="G123" s="151" t="s">
        <v>1055</v>
      </c>
      <c r="H123" s="65"/>
      <c r="J123" s="32"/>
    </row>
    <row r="124" spans="2:10" ht="16.5" customHeight="1" thickBot="1" x14ac:dyDescent="0.3">
      <c r="B124" s="55"/>
      <c r="C124" s="160"/>
      <c r="D124" s="60"/>
      <c r="E124" s="62"/>
      <c r="F124" s="62"/>
      <c r="G124" s="151" t="s">
        <v>1056</v>
      </c>
      <c r="H124" s="65"/>
      <c r="J124" s="32"/>
    </row>
    <row r="125" spans="2:10" ht="16.5" customHeight="1" thickBot="1" x14ac:dyDescent="0.3">
      <c r="B125" s="55"/>
      <c r="C125" s="160"/>
      <c r="D125" s="60"/>
      <c r="E125" s="62"/>
      <c r="F125" s="62"/>
      <c r="G125" s="151" t="s">
        <v>1057</v>
      </c>
      <c r="H125" s="65"/>
      <c r="J125" s="32"/>
    </row>
    <row r="126" spans="2:10" ht="16.5" customHeight="1" thickBot="1" x14ac:dyDescent="0.3">
      <c r="B126" s="55"/>
      <c r="C126" s="160"/>
      <c r="D126" s="60"/>
      <c r="E126" s="62"/>
      <c r="F126" s="62"/>
      <c r="G126" s="151" t="s">
        <v>1058</v>
      </c>
      <c r="H126" s="65"/>
      <c r="J126" s="32"/>
    </row>
    <row r="127" spans="2:10" ht="16.5" customHeight="1" thickBot="1" x14ac:dyDescent="0.3">
      <c r="B127" s="55"/>
      <c r="C127" s="160"/>
      <c r="D127" s="60"/>
      <c r="E127" s="62"/>
      <c r="F127" s="62"/>
      <c r="G127" s="151" t="s">
        <v>1059</v>
      </c>
      <c r="H127" s="65"/>
      <c r="J127" s="32"/>
    </row>
    <row r="128" spans="2:10" ht="15" customHeight="1" thickBot="1" x14ac:dyDescent="0.3">
      <c r="B128" s="55"/>
      <c r="C128" s="160"/>
      <c r="D128" s="60"/>
      <c r="E128" s="62"/>
      <c r="F128" s="62"/>
      <c r="G128" s="220" t="s">
        <v>1072</v>
      </c>
      <c r="H128" s="220" t="s">
        <v>40</v>
      </c>
      <c r="I128" s="198"/>
      <c r="J128" s="32"/>
    </row>
    <row r="129" spans="2:10" ht="38.25" customHeight="1" thickBot="1" x14ac:dyDescent="0.3">
      <c r="B129" s="55"/>
      <c r="C129" s="160"/>
      <c r="D129" s="60"/>
      <c r="E129" s="25" t="s">
        <v>1010</v>
      </c>
      <c r="F129" s="25" t="s">
        <v>921</v>
      </c>
      <c r="G129" s="161" t="s">
        <v>1139</v>
      </c>
      <c r="H129" s="65"/>
      <c r="J129" s="32"/>
    </row>
    <row r="130" spans="2:10" ht="18" customHeight="1" thickBot="1" x14ac:dyDescent="0.3">
      <c r="B130" s="55"/>
      <c r="C130" s="160"/>
      <c r="D130" s="60"/>
      <c r="E130" s="60"/>
      <c r="F130" s="60"/>
      <c r="G130" s="161" t="s">
        <v>1063</v>
      </c>
      <c r="H130" s="65"/>
      <c r="J130" s="32"/>
    </row>
    <row r="131" spans="2:10" ht="18" customHeight="1" thickBot="1" x14ac:dyDescent="0.3">
      <c r="B131" s="55"/>
      <c r="C131" s="160"/>
      <c r="D131" s="60"/>
      <c r="E131" s="60"/>
      <c r="F131" s="60"/>
      <c r="G131" s="161" t="s">
        <v>1064</v>
      </c>
      <c r="H131" s="65"/>
      <c r="J131" s="32"/>
    </row>
    <row r="132" spans="2:10" ht="18" customHeight="1" thickBot="1" x14ac:dyDescent="0.3">
      <c r="B132" s="55"/>
      <c r="C132" s="160"/>
      <c r="D132" s="60"/>
      <c r="E132" s="60"/>
      <c r="F132" s="60"/>
      <c r="G132" s="161" t="s">
        <v>1065</v>
      </c>
      <c r="H132" s="65"/>
      <c r="J132" s="32"/>
    </row>
    <row r="133" spans="2:10" ht="18" customHeight="1" thickBot="1" x14ac:dyDescent="0.3">
      <c r="B133" s="55"/>
      <c r="C133" s="160"/>
      <c r="D133" s="60"/>
      <c r="E133" s="60"/>
      <c r="F133" s="60"/>
      <c r="G133" s="161" t="s">
        <v>1066</v>
      </c>
      <c r="H133" s="65"/>
      <c r="J133" s="32"/>
    </row>
    <row r="134" spans="2:10" ht="18" customHeight="1" thickBot="1" x14ac:dyDescent="0.3">
      <c r="B134" s="55"/>
      <c r="C134" s="160"/>
      <c r="D134" s="60"/>
      <c r="E134" s="60"/>
      <c r="F134" s="60"/>
      <c r="G134" s="161" t="s">
        <v>1067</v>
      </c>
      <c r="H134" s="65"/>
      <c r="J134" s="32"/>
    </row>
    <row r="135" spans="2:10" ht="18" customHeight="1" thickBot="1" x14ac:dyDescent="0.3">
      <c r="B135" s="55"/>
      <c r="C135" s="160"/>
      <c r="D135" s="60"/>
      <c r="E135" s="60"/>
      <c r="F135" s="60"/>
      <c r="G135" s="161" t="s">
        <v>1068</v>
      </c>
      <c r="H135" s="65"/>
      <c r="J135" s="32"/>
    </row>
    <row r="136" spans="2:10" ht="18" customHeight="1" thickBot="1" x14ac:dyDescent="0.3">
      <c r="B136" s="55"/>
      <c r="C136" s="160"/>
      <c r="D136" s="60"/>
      <c r="E136" s="60"/>
      <c r="F136" s="60"/>
      <c r="G136" s="161" t="s">
        <v>1069</v>
      </c>
      <c r="H136" s="65"/>
      <c r="J136" s="32"/>
    </row>
    <row r="137" spans="2:10" ht="29.25" customHeight="1" thickBot="1" x14ac:dyDescent="0.3">
      <c r="B137" s="55"/>
      <c r="C137" s="160"/>
      <c r="D137" s="60"/>
      <c r="E137" s="60"/>
      <c r="F137" s="60"/>
      <c r="G137" s="161" t="s">
        <v>1070</v>
      </c>
      <c r="H137" s="65"/>
      <c r="J137" s="32"/>
    </row>
    <row r="138" spans="2:10" ht="18" customHeight="1" thickBot="1" x14ac:dyDescent="0.3">
      <c r="B138" s="55"/>
      <c r="C138" s="160"/>
      <c r="D138" s="60"/>
      <c r="E138" s="60"/>
      <c r="F138" s="60"/>
      <c r="G138" s="161" t="s">
        <v>1071</v>
      </c>
      <c r="H138" s="65"/>
      <c r="J138" s="32"/>
    </row>
    <row r="139" spans="2:10" ht="18" customHeight="1" thickBot="1" x14ac:dyDescent="0.3">
      <c r="B139" s="55"/>
      <c r="C139" s="160"/>
      <c r="D139" s="60"/>
      <c r="E139" s="60"/>
      <c r="F139" s="60"/>
      <c r="G139" s="161" t="s">
        <v>1059</v>
      </c>
      <c r="H139" s="74"/>
      <c r="J139" s="32"/>
    </row>
    <row r="140" spans="2:10" ht="30" customHeight="1" thickBot="1" x14ac:dyDescent="0.3">
      <c r="B140" s="55"/>
      <c r="C140" s="160"/>
      <c r="D140" s="60"/>
      <c r="E140" s="60" t="s">
        <v>1074</v>
      </c>
      <c r="F140" s="60" t="s">
        <v>921</v>
      </c>
      <c r="G140" s="303"/>
      <c r="H140" s="304"/>
      <c r="J140" s="32"/>
    </row>
    <row r="141" spans="2:10" ht="31.5" customHeight="1" thickBot="1" x14ac:dyDescent="0.3">
      <c r="B141" s="55"/>
      <c r="C141" s="160"/>
      <c r="D141" s="60"/>
      <c r="E141" s="60" t="s">
        <v>1011</v>
      </c>
      <c r="F141" s="60" t="s">
        <v>921</v>
      </c>
      <c r="G141" s="303"/>
      <c r="H141" s="304"/>
      <c r="J141" s="32"/>
    </row>
    <row r="142" spans="2:10" ht="32.25" customHeight="1" thickBot="1" x14ac:dyDescent="0.3">
      <c r="B142" s="55"/>
      <c r="C142" s="160"/>
      <c r="D142" s="60"/>
      <c r="E142" s="60" t="s">
        <v>1012</v>
      </c>
      <c r="F142" s="60" t="s">
        <v>921</v>
      </c>
      <c r="G142" s="303"/>
      <c r="H142" s="304"/>
      <c r="J142" s="32"/>
    </row>
    <row r="143" spans="2:10" ht="48.75" customHeight="1" thickBot="1" x14ac:dyDescent="0.3">
      <c r="B143" s="55"/>
      <c r="C143" s="160"/>
      <c r="D143" s="60"/>
      <c r="E143" s="60" t="s">
        <v>1013</v>
      </c>
      <c r="F143" s="60" t="s">
        <v>921</v>
      </c>
      <c r="G143" s="303"/>
      <c r="H143" s="304"/>
      <c r="J143" s="32"/>
    </row>
    <row r="144" spans="2:10" ht="30" customHeight="1" thickBot="1" x14ac:dyDescent="0.3">
      <c r="B144" s="55"/>
      <c r="C144" s="160"/>
      <c r="D144" s="60"/>
      <c r="E144" s="60" t="s">
        <v>1014</v>
      </c>
      <c r="F144" s="60" t="s">
        <v>921</v>
      </c>
      <c r="G144" s="303"/>
      <c r="H144" s="304"/>
      <c r="J144" s="32"/>
    </row>
    <row r="145" spans="2:10" ht="15.6" customHeight="1" thickBot="1" x14ac:dyDescent="0.3">
      <c r="B145" s="55"/>
      <c r="C145" s="247" t="s">
        <v>28</v>
      </c>
      <c r="D145" s="247"/>
      <c r="E145" s="247"/>
      <c r="F145" s="4"/>
      <c r="G145" s="221" t="s">
        <v>576</v>
      </c>
      <c r="H145" s="221" t="s">
        <v>1148</v>
      </c>
      <c r="J145" s="32"/>
    </row>
    <row r="146" spans="2:10" ht="15.75" thickBot="1" x14ac:dyDescent="0.3">
      <c r="B146" s="55"/>
      <c r="C146" s="60"/>
      <c r="D146" s="60"/>
      <c r="E146" s="60" t="s">
        <v>968</v>
      </c>
      <c r="F146" s="60" t="s">
        <v>921</v>
      </c>
      <c r="G146" s="64"/>
      <c r="H146" s="64"/>
      <c r="I146" s="183" t="str">
        <f>IF(AND(G146&lt;&gt;"",H146=""),Reference!$H$3,"")</f>
        <v/>
      </c>
      <c r="J146" s="32"/>
    </row>
    <row r="147" spans="2:10" ht="15.75" hidden="1" thickBot="1" x14ac:dyDescent="0.3">
      <c r="B147" s="55"/>
      <c r="C147" s="60"/>
      <c r="D147" s="60"/>
      <c r="E147" s="60" t="s">
        <v>969</v>
      </c>
      <c r="F147" s="60" t="s">
        <v>921</v>
      </c>
      <c r="G147" s="303"/>
      <c r="H147" s="304"/>
      <c r="J147" s="32"/>
    </row>
    <row r="148" spans="2:10" ht="15.75" thickBot="1" x14ac:dyDescent="0.3">
      <c r="B148" s="55"/>
      <c r="C148" s="60"/>
      <c r="D148" s="60"/>
      <c r="E148" s="60" t="s">
        <v>970</v>
      </c>
      <c r="F148" s="60" t="s">
        <v>921</v>
      </c>
      <c r="G148" s="303"/>
      <c r="H148" s="304"/>
      <c r="J148" s="32"/>
    </row>
    <row r="149" spans="2:10" ht="15.75" thickBot="1" x14ac:dyDescent="0.3">
      <c r="B149" s="55"/>
      <c r="C149" s="60"/>
      <c r="D149" s="60"/>
      <c r="E149" s="60" t="s">
        <v>1298</v>
      </c>
      <c r="F149" s="60" t="s">
        <v>921</v>
      </c>
      <c r="G149" s="64"/>
      <c r="H149" s="230"/>
      <c r="I149" s="183" t="str">
        <f>IF(AND(G149&lt;&gt;"",H149=""),Reference!$H$6,"")</f>
        <v/>
      </c>
      <c r="J149" s="32"/>
    </row>
    <row r="150" spans="2:10" ht="15.75" thickBot="1" x14ac:dyDescent="0.3">
      <c r="B150" s="55"/>
      <c r="C150" s="60"/>
      <c r="D150" s="60"/>
      <c r="E150" s="60" t="s">
        <v>971</v>
      </c>
      <c r="F150" s="60"/>
      <c r="G150" s="64"/>
      <c r="H150" s="64"/>
      <c r="I150" s="183" t="str">
        <f>IF(AND(G150&lt;&gt;"",H150=""),Reference!$H$3,"")</f>
        <v/>
      </c>
      <c r="J150" s="32"/>
    </row>
    <row r="151" spans="2:10" ht="15.75" thickBot="1" x14ac:dyDescent="0.3">
      <c r="B151" s="55"/>
      <c r="C151" s="60"/>
      <c r="D151" s="60"/>
      <c r="E151" s="60" t="s">
        <v>972</v>
      </c>
      <c r="F151" s="60"/>
      <c r="G151" s="64"/>
      <c r="H151" s="64"/>
      <c r="I151" s="183" t="str">
        <f>IF(AND(G151&lt;&gt;"",H151=""),Reference!$H$3,"")</f>
        <v/>
      </c>
      <c r="J151" s="32"/>
    </row>
    <row r="152" spans="2:10" ht="15.75" thickBot="1" x14ac:dyDescent="0.3">
      <c r="B152" s="55"/>
      <c r="C152" s="60"/>
      <c r="D152" s="60"/>
      <c r="E152" s="60" t="s">
        <v>973</v>
      </c>
      <c r="F152" s="60"/>
      <c r="G152" s="64"/>
      <c r="H152" s="64"/>
      <c r="I152" s="183" t="str">
        <f>IF(AND(G152&lt;&gt;"",H152=""),Reference!$H$3,"")</f>
        <v/>
      </c>
      <c r="J152" s="32"/>
    </row>
    <row r="153" spans="2:10" ht="29.25" customHeight="1" thickBot="1" x14ac:dyDescent="0.3">
      <c r="B153" s="55"/>
      <c r="C153" s="60"/>
      <c r="D153" s="60"/>
      <c r="E153" s="60" t="s">
        <v>974</v>
      </c>
      <c r="F153" s="60" t="s">
        <v>921</v>
      </c>
      <c r="G153" s="303"/>
      <c r="H153" s="304"/>
      <c r="J153" s="32"/>
    </row>
    <row r="154" spans="2:10" ht="15.75" thickBot="1" x14ac:dyDescent="0.3">
      <c r="B154" s="55"/>
      <c r="C154" s="60"/>
      <c r="D154" s="60"/>
      <c r="E154" s="60" t="s">
        <v>975</v>
      </c>
      <c r="F154" s="60" t="s">
        <v>921</v>
      </c>
      <c r="G154" s="64"/>
      <c r="H154" s="64"/>
      <c r="I154" s="183" t="str">
        <f>IF(AND(G154&lt;&gt;"",H154=""),Reference!$H$3,"")</f>
        <v/>
      </c>
      <c r="J154" s="32"/>
    </row>
    <row r="155" spans="2:10" ht="15.75" thickBot="1" x14ac:dyDescent="0.3">
      <c r="B155" s="55"/>
      <c r="C155" s="60"/>
      <c r="D155" s="60"/>
      <c r="E155" s="60" t="s">
        <v>976</v>
      </c>
      <c r="F155" s="60"/>
      <c r="G155" s="64"/>
      <c r="H155" s="64"/>
      <c r="I155" s="183" t="str">
        <f>IF(AND(G155&lt;&gt;"",H155=""),Reference!$H$3,"")</f>
        <v/>
      </c>
      <c r="J155" s="32"/>
    </row>
    <row r="156" spans="2:10" ht="15.75" thickBot="1" x14ac:dyDescent="0.3">
      <c r="B156" s="55"/>
      <c r="C156" s="60"/>
      <c r="D156" s="60"/>
      <c r="E156" s="60" t="s">
        <v>977</v>
      </c>
      <c r="F156" s="60"/>
      <c r="G156" s="64"/>
      <c r="H156" s="64"/>
      <c r="I156" s="183" t="str">
        <f>IF(AND(G156&lt;&gt;"",H156=""),Reference!$H$3,"")</f>
        <v/>
      </c>
      <c r="J156" s="32"/>
    </row>
    <row r="157" spans="2:10" ht="15.75" thickBot="1" x14ac:dyDescent="0.3">
      <c r="B157" s="55"/>
      <c r="C157" s="60"/>
      <c r="D157" s="60"/>
      <c r="E157" s="60" t="s">
        <v>387</v>
      </c>
      <c r="F157" s="60"/>
      <c r="G157" s="303"/>
      <c r="H157" s="304"/>
      <c r="I157" s="183"/>
      <c r="J157" s="32"/>
    </row>
    <row r="158" spans="2:10" ht="24.75" thickBot="1" x14ac:dyDescent="0.3">
      <c r="B158" s="55"/>
      <c r="C158" s="60"/>
      <c r="D158" s="60"/>
      <c r="E158" s="25" t="s">
        <v>1288</v>
      </c>
      <c r="F158" s="60"/>
      <c r="G158" s="303"/>
      <c r="H158" s="304"/>
      <c r="J158" s="32"/>
    </row>
    <row r="159" spans="2:10" ht="25.5" thickBot="1" x14ac:dyDescent="0.3">
      <c r="B159" s="55"/>
      <c r="C159" s="60"/>
      <c r="D159" s="60"/>
      <c r="E159" s="60" t="s">
        <v>388</v>
      </c>
      <c r="F159" s="60"/>
      <c r="G159" s="303"/>
      <c r="H159" s="304"/>
      <c r="J159" s="32"/>
    </row>
    <row r="160" spans="2:10" ht="15.75" thickBot="1" x14ac:dyDescent="0.3">
      <c r="B160" s="55"/>
      <c r="C160" s="60"/>
      <c r="D160" s="60"/>
      <c r="E160" s="60" t="s">
        <v>1289</v>
      </c>
      <c r="F160" s="60"/>
      <c r="G160" s="303"/>
      <c r="H160" s="304"/>
      <c r="J160" s="32"/>
    </row>
    <row r="161" spans="2:10" ht="15.75" thickBot="1" x14ac:dyDescent="0.3">
      <c r="B161" s="55"/>
      <c r="C161" s="60"/>
      <c r="D161" s="60"/>
      <c r="E161" s="60" t="s">
        <v>389</v>
      </c>
      <c r="F161" s="60"/>
      <c r="G161" s="303"/>
      <c r="H161" s="304"/>
      <c r="J161" s="32"/>
    </row>
    <row r="162" spans="2:10" ht="15.75" thickBot="1" x14ac:dyDescent="0.3">
      <c r="B162" s="55"/>
      <c r="C162" s="60"/>
      <c r="D162" s="60"/>
      <c r="E162" s="60" t="s">
        <v>390</v>
      </c>
      <c r="F162" s="60"/>
      <c r="G162" s="303"/>
      <c r="H162" s="304"/>
      <c r="J162" s="32"/>
    </row>
    <row r="163" spans="2:10" ht="30" customHeight="1" thickBot="1" x14ac:dyDescent="0.3">
      <c r="B163" s="55"/>
      <c r="C163" s="60"/>
      <c r="D163" s="60"/>
      <c r="E163" s="60" t="s">
        <v>347</v>
      </c>
      <c r="F163" s="60"/>
      <c r="G163" s="303"/>
      <c r="H163" s="304"/>
      <c r="J163" s="32"/>
    </row>
    <row r="164" spans="2:10" ht="25.5" customHeight="1" thickBot="1" x14ac:dyDescent="0.3">
      <c r="B164" s="55"/>
      <c r="C164" s="60"/>
      <c r="D164" s="60"/>
      <c r="E164" s="60" t="s">
        <v>1276</v>
      </c>
      <c r="F164" s="60"/>
      <c r="G164" s="329"/>
      <c r="H164" s="330"/>
      <c r="J164" s="32"/>
    </row>
    <row r="165" spans="2:10" ht="25.5" customHeight="1" thickBot="1" x14ac:dyDescent="0.3">
      <c r="B165" s="55"/>
      <c r="C165" s="60"/>
      <c r="D165" s="60"/>
      <c r="E165" s="60" t="s">
        <v>1290</v>
      </c>
      <c r="F165" s="60"/>
      <c r="G165" s="303"/>
      <c r="H165" s="304"/>
      <c r="J165" s="32"/>
    </row>
    <row r="166" spans="2:10" ht="25.5" customHeight="1" thickBot="1" x14ac:dyDescent="0.3">
      <c r="B166" s="55"/>
      <c r="C166" s="60"/>
      <c r="D166" s="60"/>
      <c r="E166" s="25" t="s">
        <v>392</v>
      </c>
      <c r="F166" s="60"/>
      <c r="G166" s="303"/>
      <c r="H166" s="304"/>
      <c r="J166" s="32"/>
    </row>
    <row r="167" spans="2:10" ht="15.75" customHeight="1" thickBot="1" x14ac:dyDescent="0.3">
      <c r="B167" s="55"/>
      <c r="C167" s="60"/>
      <c r="D167" s="60"/>
      <c r="E167" s="25" t="s">
        <v>431</v>
      </c>
      <c r="F167" s="60"/>
      <c r="G167" s="303"/>
      <c r="H167" s="304"/>
      <c r="J167" s="32"/>
    </row>
    <row r="168" spans="2:10" ht="25.5" customHeight="1" thickBot="1" x14ac:dyDescent="0.3">
      <c r="B168" s="55"/>
      <c r="C168" s="60"/>
      <c r="D168" s="60"/>
      <c r="E168" s="25" t="s">
        <v>393</v>
      </c>
      <c r="F168" s="60"/>
      <c r="G168" s="303"/>
      <c r="H168" s="304"/>
      <c r="J168" s="32"/>
    </row>
    <row r="169" spans="2:10" ht="15" customHeight="1" thickBot="1" x14ac:dyDescent="0.3">
      <c r="B169" s="55"/>
      <c r="C169" s="60"/>
      <c r="D169" s="60"/>
      <c r="E169" s="60" t="s">
        <v>978</v>
      </c>
      <c r="F169" s="60"/>
      <c r="G169" s="64"/>
      <c r="H169" s="64"/>
      <c r="I169" s="183" t="str">
        <f>IF(AND(G169&lt;&gt;"",H169=""),Reference!$H$3,"")</f>
        <v/>
      </c>
      <c r="J169" s="32"/>
    </row>
    <row r="170" spans="2:10" ht="25.5" customHeight="1" thickBot="1" x14ac:dyDescent="0.3">
      <c r="B170" s="55"/>
      <c r="C170" s="60"/>
      <c r="D170" s="60"/>
      <c r="E170" s="60" t="s">
        <v>979</v>
      </c>
      <c r="F170" s="60"/>
      <c r="G170" s="64"/>
      <c r="H170" s="64"/>
      <c r="I170" s="183" t="str">
        <f>IF(AND(G170&lt;&gt;"",H170=""),Reference!$H$3,"")</f>
        <v/>
      </c>
      <c r="J170" s="32"/>
    </row>
    <row r="171" spans="2:10" ht="25.5" customHeight="1" thickBot="1" x14ac:dyDescent="0.3">
      <c r="B171" s="55"/>
      <c r="C171" s="60"/>
      <c r="D171" s="60"/>
      <c r="E171" s="60" t="s">
        <v>1277</v>
      </c>
      <c r="F171" s="60"/>
      <c r="G171" s="329"/>
      <c r="H171" s="330"/>
      <c r="J171" s="32"/>
    </row>
    <row r="172" spans="2:10" ht="15.75" thickBot="1" x14ac:dyDescent="0.3">
      <c r="B172" s="55"/>
      <c r="C172" s="315" t="s">
        <v>38</v>
      </c>
      <c r="D172" s="315"/>
      <c r="E172" s="315"/>
      <c r="F172" s="315"/>
      <c r="G172" s="315"/>
      <c r="H172" s="72"/>
      <c r="J172" s="32"/>
    </row>
    <row r="173" spans="2:10" ht="15.75" thickBot="1" x14ac:dyDescent="0.3">
      <c r="B173" s="55"/>
      <c r="C173" s="73"/>
      <c r="D173" s="73"/>
      <c r="E173" s="73" t="s">
        <v>1291</v>
      </c>
      <c r="F173" s="73" t="s">
        <v>921</v>
      </c>
      <c r="G173" s="303"/>
      <c r="H173" s="304"/>
      <c r="J173" s="32"/>
    </row>
    <row r="174" spans="2:10" ht="15.75" thickBot="1" x14ac:dyDescent="0.3">
      <c r="B174" s="55"/>
      <c r="C174" s="73"/>
      <c r="D174" s="73"/>
      <c r="E174" s="73" t="s">
        <v>980</v>
      </c>
      <c r="F174" s="73" t="s">
        <v>921</v>
      </c>
      <c r="G174" s="303"/>
      <c r="H174" s="304"/>
      <c r="J174" s="32"/>
    </row>
    <row r="175" spans="2:10" ht="15.75" thickBot="1" x14ac:dyDescent="0.3">
      <c r="B175" s="55"/>
      <c r="C175" s="73"/>
      <c r="D175" s="73"/>
      <c r="E175" s="73" t="s">
        <v>965</v>
      </c>
      <c r="F175" s="73" t="s">
        <v>921</v>
      </c>
      <c r="G175" s="303"/>
      <c r="H175" s="304"/>
      <c r="J175" s="32"/>
    </row>
    <row r="176" spans="2:10" ht="15.75" thickBot="1" x14ac:dyDescent="0.3">
      <c r="B176" s="55"/>
      <c r="C176" s="73"/>
      <c r="D176" s="73"/>
      <c r="E176" s="73" t="s">
        <v>967</v>
      </c>
      <c r="F176" s="73" t="s">
        <v>921</v>
      </c>
      <c r="G176" s="303"/>
      <c r="H176" s="304"/>
      <c r="J176" s="32"/>
    </row>
    <row r="177" spans="2:10" ht="15.75" thickBot="1" x14ac:dyDescent="0.3">
      <c r="B177" s="55"/>
      <c r="C177" s="73"/>
      <c r="D177" s="73"/>
      <c r="E177" s="73" t="s">
        <v>966</v>
      </c>
      <c r="F177" s="73" t="s">
        <v>921</v>
      </c>
      <c r="G177" s="303"/>
      <c r="H177" s="304"/>
      <c r="J177" s="32"/>
    </row>
    <row r="178" spans="2:10" ht="15" customHeight="1" thickBot="1" x14ac:dyDescent="0.3">
      <c r="B178" s="55"/>
      <c r="C178" s="247" t="s">
        <v>39</v>
      </c>
      <c r="D178" s="247"/>
      <c r="E178" s="247"/>
      <c r="F178" s="247"/>
      <c r="G178" s="247"/>
      <c r="H178" s="221" t="s">
        <v>1273</v>
      </c>
      <c r="J178" s="32"/>
    </row>
    <row r="179" spans="2:10" ht="28.5" customHeight="1" thickBot="1" x14ac:dyDescent="0.3">
      <c r="B179" s="55"/>
      <c r="C179" s="60"/>
      <c r="D179" s="60"/>
      <c r="E179" s="60" t="s">
        <v>1292</v>
      </c>
      <c r="F179" s="60" t="s">
        <v>921</v>
      </c>
      <c r="G179" s="71"/>
      <c r="H179" s="227"/>
      <c r="J179" s="32"/>
    </row>
    <row r="180" spans="2:10" ht="29.25" customHeight="1" thickBot="1" x14ac:dyDescent="0.3">
      <c r="B180" s="55"/>
      <c r="C180" s="60"/>
      <c r="D180" s="60"/>
      <c r="E180" s="60" t="s">
        <v>1293</v>
      </c>
      <c r="F180" s="60" t="s">
        <v>921</v>
      </c>
      <c r="G180" s="71"/>
      <c r="H180" s="227"/>
      <c r="J180" s="32"/>
    </row>
    <row r="181" spans="2:10" ht="33.75" customHeight="1" thickBot="1" x14ac:dyDescent="0.3">
      <c r="B181" s="55"/>
      <c r="C181" s="60"/>
      <c r="D181" s="60"/>
      <c r="E181" s="60" t="s">
        <v>1294</v>
      </c>
      <c r="F181" s="60" t="s">
        <v>921</v>
      </c>
      <c r="G181" s="71"/>
      <c r="H181" s="227"/>
      <c r="J181" s="32"/>
    </row>
    <row r="182" spans="2:10" ht="26.25" customHeight="1" thickBot="1" x14ac:dyDescent="0.3">
      <c r="B182" s="55"/>
      <c r="C182" s="60"/>
      <c r="D182" s="60"/>
      <c r="E182" s="60" t="s">
        <v>1295</v>
      </c>
      <c r="F182" s="60" t="s">
        <v>921</v>
      </c>
      <c r="G182" s="71"/>
      <c r="H182" s="227"/>
      <c r="J182" s="32"/>
    </row>
    <row r="183" spans="2:10" ht="24.75" customHeight="1" thickBot="1" x14ac:dyDescent="0.3">
      <c r="B183" s="55"/>
      <c r="C183" s="60"/>
      <c r="D183" s="60"/>
      <c r="E183" s="60" t="s">
        <v>1296</v>
      </c>
      <c r="F183" s="60" t="s">
        <v>921</v>
      </c>
      <c r="G183" s="71"/>
      <c r="H183" s="227"/>
      <c r="J183" s="32"/>
    </row>
    <row r="184" spans="2:10" ht="29.25" customHeight="1" thickBot="1" x14ac:dyDescent="0.3">
      <c r="B184" s="55"/>
      <c r="C184" s="60"/>
      <c r="D184" s="60"/>
      <c r="E184" s="60" t="s">
        <v>1073</v>
      </c>
      <c r="F184" s="60" t="s">
        <v>921</v>
      </c>
      <c r="G184" s="71"/>
      <c r="H184" s="227"/>
      <c r="J184" s="32"/>
    </row>
    <row r="185" spans="2:10" ht="15.75" thickBot="1" x14ac:dyDescent="0.3">
      <c r="B185" s="55"/>
      <c r="C185" s="60"/>
      <c r="D185" s="60"/>
      <c r="E185" s="60" t="s">
        <v>16</v>
      </c>
      <c r="F185" s="60"/>
      <c r="G185" s="71"/>
      <c r="H185" s="227"/>
      <c r="J185" s="32"/>
    </row>
    <row r="186" spans="2:10" ht="21.75" customHeight="1" thickBot="1" x14ac:dyDescent="0.3">
      <c r="B186" s="55"/>
      <c r="C186" s="60"/>
      <c r="D186" s="60"/>
      <c r="E186" s="5" t="s">
        <v>432</v>
      </c>
      <c r="F186" s="5"/>
      <c r="G186" s="60"/>
      <c r="H186" s="224" t="s">
        <v>1273</v>
      </c>
      <c r="J186" s="32"/>
    </row>
    <row r="187" spans="2:10" ht="21.75" customHeight="1" thickBot="1" x14ac:dyDescent="0.3">
      <c r="B187" s="55"/>
      <c r="C187" s="60"/>
      <c r="D187" s="60"/>
      <c r="E187" s="60" t="s">
        <v>435</v>
      </c>
      <c r="F187" s="60"/>
      <c r="G187" s="71"/>
      <c r="H187" s="227"/>
      <c r="J187" s="32"/>
    </row>
    <row r="188" spans="2:10" ht="21.75" customHeight="1" thickBot="1" x14ac:dyDescent="0.3">
      <c r="B188" s="55"/>
      <c r="C188" s="60"/>
      <c r="D188" s="60"/>
      <c r="E188" s="60" t="s">
        <v>434</v>
      </c>
      <c r="F188" s="60"/>
      <c r="G188" s="71"/>
      <c r="H188" s="227"/>
      <c r="J188" s="32"/>
    </row>
    <row r="189" spans="2:10" ht="21.75" customHeight="1" thickBot="1" x14ac:dyDescent="0.3">
      <c r="B189" s="55"/>
      <c r="C189" s="60"/>
      <c r="D189" s="60"/>
      <c r="E189" s="60" t="s">
        <v>436</v>
      </c>
      <c r="F189" s="60"/>
      <c r="G189" s="71"/>
      <c r="H189" s="227"/>
      <c r="J189" s="32"/>
    </row>
    <row r="190" spans="2:10" ht="21.75" customHeight="1" thickBot="1" x14ac:dyDescent="0.3">
      <c r="B190" s="55"/>
      <c r="C190" s="60"/>
      <c r="D190" s="60"/>
      <c r="E190" s="60" t="s">
        <v>433</v>
      </c>
      <c r="F190" s="60"/>
      <c r="G190" s="71"/>
      <c r="H190" s="227"/>
      <c r="J190" s="32"/>
    </row>
    <row r="191" spans="2:10" ht="21.75" customHeight="1" thickBot="1" x14ac:dyDescent="0.3">
      <c r="B191" s="55"/>
      <c r="C191" s="60"/>
      <c r="D191" s="60"/>
      <c r="E191" s="60" t="s">
        <v>437</v>
      </c>
      <c r="F191" s="60"/>
      <c r="G191" s="71"/>
      <c r="H191" s="227"/>
      <c r="J191" s="32"/>
    </row>
    <row r="192" spans="2:10" ht="21.75" customHeight="1" thickBot="1" x14ac:dyDescent="0.3">
      <c r="B192" s="55"/>
      <c r="C192" s="60"/>
      <c r="D192" s="60"/>
      <c r="E192" s="60" t="s">
        <v>42</v>
      </c>
      <c r="F192" s="60"/>
      <c r="G192" s="71"/>
      <c r="H192" s="227"/>
      <c r="J192" s="32"/>
    </row>
    <row r="193" spans="2:10" ht="21.75" customHeight="1" thickBot="1" x14ac:dyDescent="0.3">
      <c r="B193" s="55"/>
      <c r="C193" s="60"/>
      <c r="D193" s="60"/>
      <c r="E193" s="60" t="s">
        <v>41</v>
      </c>
      <c r="F193" s="60"/>
      <c r="G193" s="71"/>
      <c r="H193" s="227"/>
      <c r="J193" s="32"/>
    </row>
    <row r="194" spans="2:10" ht="21.75" customHeight="1" thickBot="1" x14ac:dyDescent="0.3">
      <c r="B194" s="55"/>
      <c r="C194" s="60"/>
      <c r="D194" s="60"/>
      <c r="E194" s="60" t="s">
        <v>43</v>
      </c>
      <c r="F194" s="60"/>
      <c r="G194" s="71"/>
      <c r="H194" s="227"/>
      <c r="J194" s="32"/>
    </row>
    <row r="195" spans="2:10" ht="21.75" customHeight="1" thickBot="1" x14ac:dyDescent="0.3">
      <c r="B195" s="55"/>
      <c r="C195" s="60"/>
      <c r="D195" s="60"/>
      <c r="E195" s="60" t="s">
        <v>44</v>
      </c>
      <c r="F195" s="60"/>
      <c r="G195" s="71"/>
      <c r="H195" s="227"/>
      <c r="J195" s="32"/>
    </row>
    <row r="196" spans="2:10" x14ac:dyDescent="0.25">
      <c r="B196" s="55"/>
      <c r="C196" s="162"/>
      <c r="D196" s="162"/>
      <c r="E196" s="163"/>
      <c r="F196" s="163"/>
      <c r="G196" s="164"/>
      <c r="H196" s="164"/>
      <c r="I196" s="165"/>
      <c r="J196" s="32"/>
    </row>
  </sheetData>
  <sheetProtection password="9D20" sheet="1" objects="1" scenarios="1" formatColumns="0" formatRows="0" selectLockedCells="1"/>
  <customSheetViews>
    <customSheetView guid="{9058603A-A0AE-43D0-9011-3455991B2223}" topLeftCell="A106">
      <selection activeCell="E108" sqref="E108"/>
      <pageMargins left="0.7" right="0.7" top="0.75" bottom="0.75" header="0.3" footer="0.3"/>
      <pageSetup paperSize="9" orientation="portrait" r:id="rId1"/>
    </customSheetView>
    <customSheetView guid="{6AB3D235-C27A-4013-800F-B174E746ABFF}" topLeftCell="A48">
      <selection activeCell="E131" sqref="E131"/>
      <pageMargins left="0.7" right="0.7" top="0.75" bottom="0.75" header="0.3" footer="0.3"/>
      <pageSetup paperSize="9" orientation="portrait" r:id="rId2"/>
    </customSheetView>
  </customSheetViews>
  <mergeCells count="132">
    <mergeCell ref="C178:G178"/>
    <mergeCell ref="D94:E94"/>
    <mergeCell ref="D95:E95"/>
    <mergeCell ref="C89:G89"/>
    <mergeCell ref="D90:G90"/>
    <mergeCell ref="C172:G172"/>
    <mergeCell ref="G91:H91"/>
    <mergeCell ref="G92:H92"/>
    <mergeCell ref="G94:H94"/>
    <mergeCell ref="G95:H95"/>
    <mergeCell ref="G96:H96"/>
    <mergeCell ref="G97:H97"/>
    <mergeCell ref="G98:H98"/>
    <mergeCell ref="G99:H99"/>
    <mergeCell ref="G100:H100"/>
    <mergeCell ref="G140:H140"/>
    <mergeCell ref="G141:H141"/>
    <mergeCell ref="G142:H142"/>
    <mergeCell ref="G101:H101"/>
    <mergeCell ref="G102:H102"/>
    <mergeCell ref="G103:H103"/>
    <mergeCell ref="G144:H144"/>
    <mergeCell ref="G147:H147"/>
    <mergeCell ref="G153:H153"/>
    <mergeCell ref="C4:G4"/>
    <mergeCell ref="C19:G19"/>
    <mergeCell ref="C38:G38"/>
    <mergeCell ref="D40:E40"/>
    <mergeCell ref="D50:E50"/>
    <mergeCell ref="D51:E51"/>
    <mergeCell ref="D54:G54"/>
    <mergeCell ref="G5:H5"/>
    <mergeCell ref="G6:H6"/>
    <mergeCell ref="G7:H7"/>
    <mergeCell ref="G8:H8"/>
    <mergeCell ref="G18:H18"/>
    <mergeCell ref="G20:H20"/>
    <mergeCell ref="G21:H21"/>
    <mergeCell ref="G28:H28"/>
    <mergeCell ref="G29:H29"/>
    <mergeCell ref="G30:H30"/>
    <mergeCell ref="G31:H31"/>
    <mergeCell ref="G32:H32"/>
    <mergeCell ref="G22:H22"/>
    <mergeCell ref="G23:H23"/>
    <mergeCell ref="G24:H24"/>
    <mergeCell ref="G26:H26"/>
    <mergeCell ref="G27:H27"/>
    <mergeCell ref="G40:H40"/>
    <mergeCell ref="G41:H41"/>
    <mergeCell ref="G42:H42"/>
    <mergeCell ref="G43:H43"/>
    <mergeCell ref="C25:G25"/>
    <mergeCell ref="D39:E39"/>
    <mergeCell ref="G44:H44"/>
    <mergeCell ref="G33:H33"/>
    <mergeCell ref="G34:H34"/>
    <mergeCell ref="G35:H35"/>
    <mergeCell ref="G36:H36"/>
    <mergeCell ref="G37:H37"/>
    <mergeCell ref="G51:H51"/>
    <mergeCell ref="G52:H52"/>
    <mergeCell ref="G53:H53"/>
    <mergeCell ref="G55:H55"/>
    <mergeCell ref="G56:H56"/>
    <mergeCell ref="G45:H45"/>
    <mergeCell ref="G46:H46"/>
    <mergeCell ref="G48:H48"/>
    <mergeCell ref="G49:H49"/>
    <mergeCell ref="G50:H50"/>
    <mergeCell ref="G47:H47"/>
    <mergeCell ref="G67:H67"/>
    <mergeCell ref="G68:H68"/>
    <mergeCell ref="G69:H69"/>
    <mergeCell ref="G62:H62"/>
    <mergeCell ref="G63:H63"/>
    <mergeCell ref="G64:H64"/>
    <mergeCell ref="G65:H65"/>
    <mergeCell ref="G66:H66"/>
    <mergeCell ref="G57:H57"/>
    <mergeCell ref="G58:H58"/>
    <mergeCell ref="G59:H59"/>
    <mergeCell ref="G60:H60"/>
    <mergeCell ref="G61:H61"/>
    <mergeCell ref="G78:H78"/>
    <mergeCell ref="G79:H79"/>
    <mergeCell ref="G80:H80"/>
    <mergeCell ref="G81:H81"/>
    <mergeCell ref="G75:H75"/>
    <mergeCell ref="G76:H76"/>
    <mergeCell ref="G77:H77"/>
    <mergeCell ref="G70:H70"/>
    <mergeCell ref="G71:H71"/>
    <mergeCell ref="G72:H72"/>
    <mergeCell ref="G73:H73"/>
    <mergeCell ref="G74:H74"/>
    <mergeCell ref="G143:H143"/>
    <mergeCell ref="G157:H157"/>
    <mergeCell ref="G86:H86"/>
    <mergeCell ref="G87:H87"/>
    <mergeCell ref="G88:H88"/>
    <mergeCell ref="G82:H82"/>
    <mergeCell ref="G83:H83"/>
    <mergeCell ref="G84:H84"/>
    <mergeCell ref="G85:H85"/>
    <mergeCell ref="D93:G93"/>
    <mergeCell ref="D106:G106"/>
    <mergeCell ref="C145:E145"/>
    <mergeCell ref="B1:J1"/>
    <mergeCell ref="G3:H3"/>
    <mergeCell ref="C3:F3"/>
    <mergeCell ref="G9:H9"/>
    <mergeCell ref="G148:H148"/>
    <mergeCell ref="G176:H176"/>
    <mergeCell ref="G177:H177"/>
    <mergeCell ref="G168:H168"/>
    <mergeCell ref="G171:H171"/>
    <mergeCell ref="G173:H173"/>
    <mergeCell ref="G174:H174"/>
    <mergeCell ref="G175:H175"/>
    <mergeCell ref="G163:H163"/>
    <mergeCell ref="G164:H164"/>
    <mergeCell ref="G165:H165"/>
    <mergeCell ref="G166:H166"/>
    <mergeCell ref="G167:H167"/>
    <mergeCell ref="G104:H104"/>
    <mergeCell ref="G105:H105"/>
    <mergeCell ref="G158:H158"/>
    <mergeCell ref="G159:H159"/>
    <mergeCell ref="G160:H160"/>
    <mergeCell ref="G161:H161"/>
    <mergeCell ref="G162:H162"/>
  </mergeCells>
  <conditionalFormatting sqref="I3">
    <cfRule type="cellIs" dxfId="1" priority="1" operator="greaterThan">
      <formula>0</formula>
    </cfRule>
    <cfRule type="cellIs" dxfId="0" priority="2" operator="equal">
      <formula>0</formula>
    </cfRule>
  </conditionalFormatting>
  <dataValidations xWindow="1081" yWindow="399" count="25">
    <dataValidation type="list" allowBlank="1" showInputMessage="1" showErrorMessage="1" promptTitle="Focus area" prompt="Select the statement that best describes the action's focus." sqref="G6:H6">
      <formula1>action_focus</formula1>
    </dataValidation>
    <dataValidation type="list" allowBlank="1" showInputMessage="1" showErrorMessage="1" sqref="G7:H7">
      <formula1>project_status</formula1>
    </dataValidation>
    <dataValidation type="decimal" allowBlank="1" showInputMessage="1" showErrorMessage="1" errorTitle="Invalid entry" error="Latitude must be expressed in decimal form (between -90 and 90)" sqref="G8:H8">
      <formula1>-90</formula1>
      <formula2>90</formula2>
    </dataValidation>
    <dataValidation type="decimal" allowBlank="1" showInputMessage="1" showErrorMessage="1" errorTitle="Invalid entry" error="Longitude must be expressed in decimal form (between -180 and 180)" sqref="G9:H9">
      <formula1>-180</formula1>
      <formula2>180</formula2>
    </dataValidation>
    <dataValidation type="decimal" operator="greaterThan" allowBlank="1" showInputMessage="1" showErrorMessage="1" sqref="G43:H43">
      <formula1>0</formula1>
    </dataValidation>
    <dataValidation type="list" allowBlank="1" showInputMessage="1" showErrorMessage="1" sqref="G41:H41">
      <formula1>boolean?</formula1>
    </dataValidation>
    <dataValidation type="decimal" allowBlank="1" showInputMessage="1" showErrorMessage="1" sqref="G148:H148">
      <formula1>0</formula1>
      <formula2>100</formula2>
    </dataValidation>
    <dataValidation type="list" allowBlank="1" showInputMessage="1" showErrorMessage="1" sqref="G165:H165 G167:H167 G174:H177 H108:H126 H129:H138">
      <formula1>boolean</formula1>
    </dataValidation>
    <dataValidation type="list" allowBlank="1" showInputMessage="1" showErrorMessage="1" sqref="G179:G183">
      <formula1>boolean_progress</formula1>
    </dataValidation>
    <dataValidation type="list" allowBlank="1" showInputMessage="1" showErrorMessage="1" sqref="G187:G194">
      <formula1>boolean_progress?</formula1>
    </dataValidation>
    <dataValidation type="date" operator="greaterThan" allowBlank="1" showInputMessage="1" showErrorMessage="1" errorTitle="Invalid date" error="Field value must be a date" sqref="G11:H17">
      <formula1>36526</formula1>
    </dataValidation>
    <dataValidation type="textLength" operator="lessThan" allowBlank="1" showInputMessage="1" showErrorMessage="1" errorTitle="Invalid entry" error="Text is too long" sqref="G20:H20 G40:H40">
      <formula1>2501</formula1>
    </dataValidation>
    <dataValidation type="textLength" operator="lessThan" allowBlank="1" showInputMessage="1" showErrorMessage="1" errorTitle="Invalid entry" error="Text is too long" sqref="G23:H23">
      <formula1>3001</formula1>
    </dataValidation>
    <dataValidation type="textLength" operator="lessThan" allowBlank="1" showInputMessage="1" showErrorMessage="1" errorTitle="Invalid entry" error="Text is too long" sqref="G21:H21">
      <formula1>5001</formula1>
    </dataValidation>
    <dataValidation type="decimal" operator="greaterThan" allowBlank="1" showInputMessage="1" showErrorMessage="1" errorTitle="Invalid entry" error="Entry must be a numeric value greater than 0." sqref="G24:H24 G44:H46 G61:H62 G56:H57 G64:H68 G97:H100 G102:H105 G146 G149:G152 G154:G156 G169:G170 G80:H80">
      <formula1>0</formula1>
    </dataValidation>
    <dataValidation type="textLength" operator="lessThan" allowBlank="1" showInputMessage="1" showErrorMessage="1" errorTitle="Invalid entry" error="Text is too long" sqref="G26:H26">
      <formula1>501</formula1>
    </dataValidation>
    <dataValidation type="textLength" operator="lessThan" allowBlank="1" showInputMessage="1" showErrorMessage="1" errorTitle="Invalid entry" error="Text is too long" sqref="G29:H29">
      <formula1>2501</formula1>
    </dataValidation>
    <dataValidation type="decimal" allowBlank="1" showInputMessage="1" showErrorMessage="1" errorTitle="Invalid entry" error="Entry must be a numeric value between 0 and 100" sqref="G58:H58 G60:H60 G74:H74 G160:H161 G70:H70 G81:H81 G76:H78 G83:H85 G87:H87">
      <formula1>0</formula1>
      <formula2>100</formula2>
    </dataValidation>
    <dataValidation type="whole" operator="greaterThan" allowBlank="1" showInputMessage="1" showErrorMessage="1" errorTitle="Invalid entry" error="Entry must be a whole number greater than 0." sqref="G71:H73">
      <formula1>0</formula1>
    </dataValidation>
    <dataValidation type="list" allowBlank="1" showInputMessage="1" showErrorMessage="1" sqref="G94:H94">
      <formula1>Miti_sector</formula1>
    </dataValidation>
    <dataValidation type="list" allowBlank="1" showInputMessage="1" showErrorMessage="1" sqref="G95:H95">
      <formula1>Miti_methods</formula1>
    </dataValidation>
    <dataValidation type="list" allowBlank="1" showInputMessage="1" showErrorMessage="1" sqref="G96:H96">
      <formula1>reduction_type</formula1>
    </dataValidation>
    <dataValidation type="whole" operator="greaterThan" allowBlank="1" showInputMessage="1" showErrorMessage="1" errorTitle="Invalid entry" error="Entry must be a whole number greater than 0" sqref="G162:H162">
      <formula1>0</formula1>
    </dataValidation>
    <dataValidation type="list" allowBlank="1" showInputMessage="1" showErrorMessage="1" errorTitle="Invalid currency" error="Choose one currency from the drop down list" sqref="H146 H150:H152 H154:H156 H169:H170">
      <formula1>currency_list</formula1>
    </dataValidation>
    <dataValidation type="date" operator="greaterThan" allowBlank="1" showInputMessage="1" showErrorMessage="1" sqref="H149">
      <formula1>32874</formula1>
    </dataValidation>
  </dataValidation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N304"/>
  <sheetViews>
    <sheetView topLeftCell="A145" workbookViewId="0">
      <selection activeCell="D78" sqref="D78"/>
    </sheetView>
  </sheetViews>
  <sheetFormatPr defaultRowHeight="15" x14ac:dyDescent="0.25"/>
  <cols>
    <col min="1" max="1" width="1.42578125" style="33" customWidth="1"/>
    <col min="2" max="2" width="75.140625" style="33" customWidth="1"/>
    <col min="3" max="3" width="1.85546875" style="33" customWidth="1"/>
    <col min="4" max="4" width="36.140625" style="33" customWidth="1"/>
    <col min="5" max="5" width="2.28515625" style="33" customWidth="1"/>
    <col min="6" max="6" width="18.42578125" style="28" customWidth="1"/>
    <col min="7" max="14" width="9.140625" style="28"/>
    <col min="15" max="16384" width="9.140625" style="33"/>
  </cols>
  <sheetData>
    <row r="1" spans="1:5" ht="72.75" customHeight="1" thickBot="1" x14ac:dyDescent="0.3">
      <c r="A1" s="338"/>
      <c r="B1" s="338"/>
      <c r="C1" s="338"/>
      <c r="D1" s="338"/>
      <c r="E1" s="338"/>
    </row>
    <row r="2" spans="1:5" ht="16.5" thickBot="1" x14ac:dyDescent="0.3">
      <c r="A2" s="168"/>
      <c r="B2" s="348"/>
      <c r="C2" s="348"/>
      <c r="D2" s="348"/>
      <c r="E2" s="349"/>
    </row>
    <row r="3" spans="1:5" ht="19.5" thickBot="1" x14ac:dyDescent="0.3">
      <c r="A3" s="169"/>
      <c r="B3" s="350" t="s">
        <v>1252</v>
      </c>
      <c r="C3" s="351"/>
      <c r="D3" s="352"/>
      <c r="E3" s="170"/>
    </row>
    <row r="4" spans="1:5" ht="15" customHeight="1" thickBot="1" x14ac:dyDescent="0.3">
      <c r="A4" s="169"/>
      <c r="B4" s="345" t="s">
        <v>1095</v>
      </c>
      <c r="C4" s="346"/>
      <c r="D4" s="344"/>
      <c r="E4" s="170"/>
    </row>
    <row r="5" spans="1:5" x14ac:dyDescent="0.25">
      <c r="A5" s="169"/>
      <c r="B5" s="171" t="s">
        <v>1096</v>
      </c>
      <c r="C5" s="209" t="s">
        <v>1097</v>
      </c>
      <c r="D5" s="211"/>
      <c r="E5" s="170"/>
    </row>
    <row r="6" spans="1:5" ht="15.75" thickBot="1" x14ac:dyDescent="0.3">
      <c r="A6" s="169"/>
      <c r="B6" s="172" t="s">
        <v>1098</v>
      </c>
      <c r="C6" s="202" t="s">
        <v>1097</v>
      </c>
      <c r="D6" s="211"/>
      <c r="E6" s="170"/>
    </row>
    <row r="7" spans="1:5" hidden="1" x14ac:dyDescent="0.25">
      <c r="A7" s="169"/>
      <c r="B7" s="172" t="s">
        <v>1099</v>
      </c>
      <c r="C7" s="202" t="s">
        <v>1097</v>
      </c>
      <c r="D7" s="211"/>
      <c r="E7" s="170"/>
    </row>
    <row r="8" spans="1:5" ht="15.75" hidden="1" thickBot="1" x14ac:dyDescent="0.3">
      <c r="A8" s="169"/>
      <c r="B8" s="172" t="s">
        <v>1100</v>
      </c>
      <c r="C8" s="202" t="s">
        <v>1097</v>
      </c>
      <c r="D8" s="211"/>
      <c r="E8" s="170"/>
    </row>
    <row r="9" spans="1:5" ht="15" customHeight="1" thickBot="1" x14ac:dyDescent="0.3">
      <c r="A9" s="169"/>
      <c r="B9" s="345" t="s">
        <v>342</v>
      </c>
      <c r="C9" s="346"/>
      <c r="D9" s="347"/>
      <c r="E9" s="170"/>
    </row>
    <row r="10" spans="1:5" ht="15" customHeight="1" x14ac:dyDescent="0.25">
      <c r="A10" s="169"/>
      <c r="B10" s="171" t="s">
        <v>1101</v>
      </c>
      <c r="C10" s="209" t="s">
        <v>921</v>
      </c>
      <c r="D10" s="210"/>
      <c r="E10" s="170"/>
    </row>
    <row r="11" spans="1:5" ht="15" customHeight="1" x14ac:dyDescent="0.25">
      <c r="A11" s="169"/>
      <c r="B11" s="172" t="s">
        <v>1102</v>
      </c>
      <c r="C11" s="202" t="s">
        <v>921</v>
      </c>
      <c r="D11" s="210"/>
      <c r="E11" s="170"/>
    </row>
    <row r="12" spans="1:5" ht="15" customHeight="1" x14ac:dyDescent="0.25">
      <c r="A12" s="169"/>
      <c r="B12" s="172" t="s">
        <v>1103</v>
      </c>
      <c r="C12" s="202" t="s">
        <v>921</v>
      </c>
      <c r="D12" s="211"/>
      <c r="E12" s="170"/>
    </row>
    <row r="13" spans="1:5" ht="15" customHeight="1" x14ac:dyDescent="0.25">
      <c r="A13" s="169"/>
      <c r="B13" s="172" t="str">
        <f>IF(AND(D11=Reference!$I$10,D10=Reference!$I$2),Reference!$I$15,IF(AND(D11=Reference!$I$10,D10=Reference!$I$3),Reference!$I$16,IF(AND(D11=Reference!$I$11,D10=Reference!$I$2),Reference!$I$15,IF(AND(D11=Reference!$I$11,D10=Reference!$I$3),Reference!$I$16,IF(AND(D11=Reference!$I$12,D10=Reference!$I$2),Reference!$I$17,IF(AND(D11=Reference!$I$12,D10=Reference!$I$3),Reference!$I$18,Reference!$I$14))))))</f>
        <v>Committed target value</v>
      </c>
      <c r="C13" s="202" t="s">
        <v>921</v>
      </c>
      <c r="D13" s="206"/>
      <c r="E13" s="170"/>
    </row>
    <row r="14" spans="1:5" ht="15" customHeight="1" x14ac:dyDescent="0.25">
      <c r="A14" s="169"/>
      <c r="B14" s="172" t="s">
        <v>1104</v>
      </c>
      <c r="C14" s="202" t="s">
        <v>921</v>
      </c>
      <c r="D14" s="206"/>
      <c r="E14" s="170"/>
    </row>
    <row r="15" spans="1:5" ht="15" customHeight="1" x14ac:dyDescent="0.25">
      <c r="A15" s="169"/>
      <c r="B15" s="172" t="s">
        <v>1105</v>
      </c>
      <c r="C15" s="202" t="s">
        <v>921</v>
      </c>
      <c r="D15" s="206"/>
      <c r="E15" s="170"/>
    </row>
    <row r="16" spans="1:5" ht="15" customHeight="1" x14ac:dyDescent="0.25">
      <c r="A16" s="169"/>
      <c r="B16" s="172" t="str">
        <f>IF(D10=Reference!$I$2,Reference!$I$26,IF(D10=Reference!$I$3,Reference!$I$27,Reference!$I$25))</f>
        <v>Total emissions in base year</v>
      </c>
      <c r="C16" s="202" t="s">
        <v>921</v>
      </c>
      <c r="D16" s="206"/>
      <c r="E16" s="170"/>
    </row>
    <row r="17" spans="1:5" ht="15" customHeight="1" x14ac:dyDescent="0.25">
      <c r="A17" s="169"/>
      <c r="B17" s="172" t="s">
        <v>1106</v>
      </c>
      <c r="C17" s="202" t="s">
        <v>921</v>
      </c>
      <c r="D17" s="206"/>
      <c r="E17" s="170"/>
    </row>
    <row r="18" spans="1:5" ht="15" customHeight="1" x14ac:dyDescent="0.25">
      <c r="A18" s="169"/>
      <c r="B18" s="205" t="s">
        <v>1250</v>
      </c>
      <c r="C18" s="204"/>
      <c r="D18" s="208"/>
      <c r="E18" s="170"/>
    </row>
    <row r="19" spans="1:5" ht="15" customHeight="1" x14ac:dyDescent="0.25">
      <c r="A19" s="169"/>
      <c r="B19" s="203" t="s">
        <v>96</v>
      </c>
      <c r="C19" s="204" t="s">
        <v>921</v>
      </c>
      <c r="D19" s="207"/>
      <c r="E19" s="170"/>
    </row>
    <row r="20" spans="1:5" ht="15" customHeight="1" x14ac:dyDescent="0.25">
      <c r="A20" s="169"/>
      <c r="B20" s="203" t="s">
        <v>98</v>
      </c>
      <c r="C20" s="204" t="s">
        <v>921</v>
      </c>
      <c r="D20" s="207"/>
      <c r="E20" s="170"/>
    </row>
    <row r="21" spans="1:5" ht="15" customHeight="1" x14ac:dyDescent="0.25">
      <c r="A21" s="169"/>
      <c r="B21" s="203" t="s">
        <v>12</v>
      </c>
      <c r="C21" s="204" t="s">
        <v>921</v>
      </c>
      <c r="D21" s="207"/>
      <c r="E21" s="170"/>
    </row>
    <row r="22" spans="1:5" ht="15" customHeight="1" x14ac:dyDescent="0.25">
      <c r="A22" s="169"/>
      <c r="B22" s="203" t="s">
        <v>102</v>
      </c>
      <c r="C22" s="204" t="s">
        <v>921</v>
      </c>
      <c r="D22" s="207"/>
      <c r="E22" s="170"/>
    </row>
    <row r="23" spans="1:5" ht="15" customHeight="1" thickBot="1" x14ac:dyDescent="0.3">
      <c r="A23" s="169"/>
      <c r="B23" s="203" t="s">
        <v>1251</v>
      </c>
      <c r="C23" s="204" t="s">
        <v>921</v>
      </c>
      <c r="D23" s="207"/>
      <c r="E23" s="170"/>
    </row>
    <row r="24" spans="1:5" ht="15" customHeight="1" thickBot="1" x14ac:dyDescent="0.3">
      <c r="A24" s="169"/>
      <c r="B24" s="342" t="s">
        <v>343</v>
      </c>
      <c r="C24" s="343"/>
      <c r="D24" s="344"/>
      <c r="E24" s="170"/>
    </row>
    <row r="25" spans="1:5" ht="15" customHeight="1" x14ac:dyDescent="0.25">
      <c r="A25" s="169"/>
      <c r="B25" s="171" t="s">
        <v>107</v>
      </c>
      <c r="C25" s="209" t="s">
        <v>921</v>
      </c>
      <c r="D25" s="211"/>
      <c r="E25" s="170"/>
    </row>
    <row r="26" spans="1:5" ht="15" customHeight="1" x14ac:dyDescent="0.25">
      <c r="A26" s="169"/>
      <c r="B26" s="172" t="s">
        <v>1102</v>
      </c>
      <c r="C26" s="202" t="s">
        <v>921</v>
      </c>
      <c r="D26" s="211"/>
      <c r="E26" s="170"/>
    </row>
    <row r="27" spans="1:5" ht="15" customHeight="1" x14ac:dyDescent="0.25">
      <c r="A27" s="169"/>
      <c r="B27" s="172" t="s">
        <v>1107</v>
      </c>
      <c r="C27" s="202" t="s">
        <v>921</v>
      </c>
      <c r="D27" s="211"/>
      <c r="E27" s="170"/>
    </row>
    <row r="28" spans="1:5" ht="15" customHeight="1" x14ac:dyDescent="0.25">
      <c r="A28" s="169"/>
      <c r="B28" s="172" t="s">
        <v>1110</v>
      </c>
      <c r="C28" s="202" t="s">
        <v>921</v>
      </c>
      <c r="D28" s="206"/>
      <c r="E28" s="170"/>
    </row>
    <row r="29" spans="1:5" ht="15" customHeight="1" x14ac:dyDescent="0.25">
      <c r="A29" s="169"/>
      <c r="B29" s="172" t="s">
        <v>1104</v>
      </c>
      <c r="C29" s="202" t="s">
        <v>921</v>
      </c>
      <c r="D29" s="206"/>
      <c r="E29" s="170"/>
    </row>
    <row r="30" spans="1:5" ht="15" customHeight="1" x14ac:dyDescent="0.25">
      <c r="A30" s="169"/>
      <c r="B30" s="172" t="s">
        <v>1105</v>
      </c>
      <c r="C30" s="202" t="s">
        <v>921</v>
      </c>
      <c r="D30" s="206"/>
      <c r="E30" s="170"/>
    </row>
    <row r="31" spans="1:5" ht="15" customHeight="1" x14ac:dyDescent="0.25">
      <c r="A31" s="169"/>
      <c r="B31" s="172" t="s">
        <v>1108</v>
      </c>
      <c r="C31" s="202" t="s">
        <v>921</v>
      </c>
      <c r="D31" s="206"/>
      <c r="E31" s="170"/>
    </row>
    <row r="32" spans="1:5" ht="15" customHeight="1" x14ac:dyDescent="0.25">
      <c r="A32" s="169"/>
      <c r="B32" s="172" t="s">
        <v>1106</v>
      </c>
      <c r="C32" s="202" t="s">
        <v>921</v>
      </c>
      <c r="D32" s="206"/>
      <c r="E32" s="170"/>
    </row>
    <row r="33" spans="1:5" ht="15" customHeight="1" x14ac:dyDescent="0.25">
      <c r="A33" s="169"/>
      <c r="B33" s="205" t="s">
        <v>1250</v>
      </c>
      <c r="C33" s="204"/>
      <c r="D33" s="208"/>
      <c r="E33" s="170"/>
    </row>
    <row r="34" spans="1:5" ht="15" customHeight="1" x14ac:dyDescent="0.25">
      <c r="A34" s="169"/>
      <c r="B34" s="203" t="s">
        <v>96</v>
      </c>
      <c r="C34" s="204" t="s">
        <v>921</v>
      </c>
      <c r="D34" s="207"/>
      <c r="E34" s="170"/>
    </row>
    <row r="35" spans="1:5" ht="15" customHeight="1" x14ac:dyDescent="0.25">
      <c r="A35" s="169"/>
      <c r="B35" s="203" t="s">
        <v>98</v>
      </c>
      <c r="C35" s="204" t="s">
        <v>921</v>
      </c>
      <c r="D35" s="207"/>
      <c r="E35" s="170"/>
    </row>
    <row r="36" spans="1:5" ht="15" customHeight="1" x14ac:dyDescent="0.25">
      <c r="A36" s="169"/>
      <c r="B36" s="203" t="s">
        <v>12</v>
      </c>
      <c r="C36" s="204" t="s">
        <v>921</v>
      </c>
      <c r="D36" s="207"/>
      <c r="E36" s="170"/>
    </row>
    <row r="37" spans="1:5" ht="15" customHeight="1" x14ac:dyDescent="0.25">
      <c r="A37" s="169"/>
      <c r="B37" s="203" t="s">
        <v>102</v>
      </c>
      <c r="C37" s="204" t="s">
        <v>921</v>
      </c>
      <c r="D37" s="207"/>
      <c r="E37" s="170"/>
    </row>
    <row r="38" spans="1:5" ht="15" customHeight="1" thickBot="1" x14ac:dyDescent="0.3">
      <c r="A38" s="169"/>
      <c r="B38" s="203" t="s">
        <v>1251</v>
      </c>
      <c r="C38" s="204" t="s">
        <v>921</v>
      </c>
      <c r="D38" s="207"/>
      <c r="E38" s="170"/>
    </row>
    <row r="39" spans="1:5" ht="15" customHeight="1" x14ac:dyDescent="0.25">
      <c r="A39" s="169"/>
      <c r="B39" s="342" t="s">
        <v>1229</v>
      </c>
      <c r="C39" s="343"/>
      <c r="D39" s="344"/>
      <c r="E39" s="174"/>
    </row>
    <row r="40" spans="1:5" ht="15" customHeight="1" x14ac:dyDescent="0.25">
      <c r="A40" s="169"/>
      <c r="B40" s="172" t="s">
        <v>1109</v>
      </c>
      <c r="C40" s="202" t="s">
        <v>921</v>
      </c>
      <c r="D40" s="211"/>
      <c r="E40" s="174"/>
    </row>
    <row r="41" spans="1:5" ht="15" customHeight="1" x14ac:dyDescent="0.25">
      <c r="A41" s="169"/>
      <c r="B41" s="172" t="s">
        <v>1110</v>
      </c>
      <c r="C41" s="202" t="s">
        <v>921</v>
      </c>
      <c r="D41" s="206"/>
      <c r="E41" s="174"/>
    </row>
    <row r="42" spans="1:5" ht="15" customHeight="1" x14ac:dyDescent="0.25">
      <c r="A42" s="169"/>
      <c r="B42" s="172" t="s">
        <v>1104</v>
      </c>
      <c r="C42" s="202" t="s">
        <v>921</v>
      </c>
      <c r="D42" s="206"/>
      <c r="E42" s="174"/>
    </row>
    <row r="43" spans="1:5" ht="15" customHeight="1" x14ac:dyDescent="0.25">
      <c r="A43" s="169"/>
      <c r="B43" s="172" t="s">
        <v>1106</v>
      </c>
      <c r="C43" s="202" t="s">
        <v>921</v>
      </c>
      <c r="D43" s="206"/>
      <c r="E43" s="174"/>
    </row>
    <row r="44" spans="1:5" ht="15" customHeight="1" x14ac:dyDescent="0.25">
      <c r="A44" s="169"/>
      <c r="B44" s="342" t="s">
        <v>1230</v>
      </c>
      <c r="C44" s="343"/>
      <c r="D44" s="347"/>
      <c r="E44" s="174"/>
    </row>
    <row r="45" spans="1:5" ht="15" customHeight="1" x14ac:dyDescent="0.25">
      <c r="A45" s="169"/>
      <c r="B45" s="172" t="s">
        <v>1109</v>
      </c>
      <c r="C45" s="202" t="s">
        <v>921</v>
      </c>
      <c r="D45" s="211"/>
      <c r="E45" s="174"/>
    </row>
    <row r="46" spans="1:5" ht="15" customHeight="1" x14ac:dyDescent="0.25">
      <c r="A46" s="169"/>
      <c r="B46" s="172" t="s">
        <v>1110</v>
      </c>
      <c r="C46" s="202" t="s">
        <v>921</v>
      </c>
      <c r="D46" s="206"/>
      <c r="E46" s="174"/>
    </row>
    <row r="47" spans="1:5" ht="15" customHeight="1" x14ac:dyDescent="0.25">
      <c r="A47" s="169"/>
      <c r="B47" s="172" t="s">
        <v>1104</v>
      </c>
      <c r="C47" s="202" t="s">
        <v>921</v>
      </c>
      <c r="D47" s="206"/>
      <c r="E47" s="174"/>
    </row>
    <row r="48" spans="1:5" ht="15" customHeight="1" x14ac:dyDescent="0.25">
      <c r="A48" s="169"/>
      <c r="B48" s="172" t="s">
        <v>1105</v>
      </c>
      <c r="C48" s="202" t="s">
        <v>921</v>
      </c>
      <c r="D48" s="206"/>
      <c r="E48" s="174"/>
    </row>
    <row r="49" spans="1:5" ht="15" customHeight="1" x14ac:dyDescent="0.25">
      <c r="A49" s="169"/>
      <c r="B49" s="172" t="s">
        <v>1106</v>
      </c>
      <c r="C49" s="202" t="s">
        <v>921</v>
      </c>
      <c r="D49" s="206"/>
      <c r="E49" s="174"/>
    </row>
    <row r="50" spans="1:5" x14ac:dyDescent="0.25">
      <c r="A50" s="169"/>
      <c r="B50" s="342" t="s">
        <v>1111</v>
      </c>
      <c r="C50" s="343"/>
      <c r="D50" s="347"/>
      <c r="E50" s="174"/>
    </row>
    <row r="51" spans="1:5" x14ac:dyDescent="0.25">
      <c r="A51" s="169"/>
      <c r="B51" s="172" t="s">
        <v>1112</v>
      </c>
      <c r="C51" s="202" t="s">
        <v>921</v>
      </c>
      <c r="D51" s="213"/>
      <c r="E51" s="174"/>
    </row>
    <row r="52" spans="1:5" x14ac:dyDescent="0.25">
      <c r="A52" s="169"/>
      <c r="B52" s="172" t="s">
        <v>1113</v>
      </c>
      <c r="C52" s="202" t="s">
        <v>921</v>
      </c>
      <c r="D52" s="213"/>
      <c r="E52" s="174"/>
    </row>
    <row r="53" spans="1:5" x14ac:dyDescent="0.25">
      <c r="A53" s="169"/>
      <c r="B53" s="172" t="s">
        <v>1104</v>
      </c>
      <c r="C53" s="202" t="s">
        <v>921</v>
      </c>
      <c r="D53" s="206"/>
      <c r="E53" s="174"/>
    </row>
    <row r="54" spans="1:5" x14ac:dyDescent="0.25">
      <c r="A54" s="169"/>
      <c r="B54" s="172" t="s">
        <v>1105</v>
      </c>
      <c r="C54" s="202" t="s">
        <v>921</v>
      </c>
      <c r="D54" s="206"/>
      <c r="E54" s="174"/>
    </row>
    <row r="55" spans="1:5" x14ac:dyDescent="0.25">
      <c r="A55" s="169"/>
      <c r="B55" s="172" t="s">
        <v>1106</v>
      </c>
      <c r="C55" s="202" t="s">
        <v>921</v>
      </c>
      <c r="D55" s="206"/>
      <c r="E55" s="174"/>
    </row>
    <row r="56" spans="1:5" x14ac:dyDescent="0.25">
      <c r="A56" s="169"/>
      <c r="B56" s="172" t="s">
        <v>1114</v>
      </c>
      <c r="C56" s="202" t="s">
        <v>1097</v>
      </c>
      <c r="D56" s="206"/>
      <c r="E56" s="174"/>
    </row>
    <row r="57" spans="1:5" x14ac:dyDescent="0.25">
      <c r="A57" s="169"/>
      <c r="B57" s="172" t="s">
        <v>1115</v>
      </c>
      <c r="C57" s="202" t="s">
        <v>1097</v>
      </c>
      <c r="D57" s="206"/>
      <c r="E57" s="174"/>
    </row>
    <row r="58" spans="1:5" x14ac:dyDescent="0.25">
      <c r="A58" s="169"/>
      <c r="B58" s="172" t="s">
        <v>1116</v>
      </c>
      <c r="C58" s="202" t="s">
        <v>1097</v>
      </c>
      <c r="D58" s="206"/>
      <c r="E58" s="174"/>
    </row>
    <row r="59" spans="1:5" ht="15.75" thickBot="1" x14ac:dyDescent="0.3">
      <c r="A59" s="169"/>
      <c r="B59" s="173" t="s">
        <v>1117</v>
      </c>
      <c r="C59" s="212" t="s">
        <v>1097</v>
      </c>
      <c r="D59" s="206"/>
      <c r="E59" s="174"/>
    </row>
    <row r="60" spans="1:5" ht="15.75" thickBot="1" x14ac:dyDescent="0.3">
      <c r="A60" s="339"/>
      <c r="B60" s="340"/>
      <c r="C60" s="340"/>
      <c r="D60" s="340"/>
      <c r="E60" s="341"/>
    </row>
    <row r="61" spans="1:5" x14ac:dyDescent="0.25">
      <c r="A61" s="28"/>
      <c r="B61" s="28"/>
      <c r="C61" s="28"/>
      <c r="D61" s="28"/>
      <c r="E61" s="28"/>
    </row>
    <row r="62" spans="1:5" ht="15.75" thickBot="1" x14ac:dyDescent="0.3"/>
    <row r="63" spans="1:5" ht="16.5" thickBot="1" x14ac:dyDescent="0.3">
      <c r="A63" s="168"/>
      <c r="B63" s="348"/>
      <c r="C63" s="348"/>
      <c r="D63" s="348"/>
      <c r="E63" s="349"/>
    </row>
    <row r="64" spans="1:5" ht="19.5" thickBot="1" x14ac:dyDescent="0.3">
      <c r="A64" s="169"/>
      <c r="B64" s="350" t="s">
        <v>1253</v>
      </c>
      <c r="C64" s="351"/>
      <c r="D64" s="352"/>
      <c r="E64" s="170"/>
    </row>
    <row r="65" spans="1:5" ht="15.75" thickBot="1" x14ac:dyDescent="0.3">
      <c r="A65" s="169"/>
      <c r="B65" s="345" t="s">
        <v>1095</v>
      </c>
      <c r="C65" s="346"/>
      <c r="D65" s="344"/>
      <c r="E65" s="170"/>
    </row>
    <row r="66" spans="1:5" x14ac:dyDescent="0.25">
      <c r="A66" s="169"/>
      <c r="B66" s="171" t="s">
        <v>1096</v>
      </c>
      <c r="C66" s="209" t="s">
        <v>1097</v>
      </c>
      <c r="D66" s="211"/>
      <c r="E66" s="170"/>
    </row>
    <row r="67" spans="1:5" ht="15.75" thickBot="1" x14ac:dyDescent="0.3">
      <c r="A67" s="169"/>
      <c r="B67" s="172" t="s">
        <v>1098</v>
      </c>
      <c r="C67" s="202" t="s">
        <v>1097</v>
      </c>
      <c r="D67" s="211"/>
      <c r="E67" s="170"/>
    </row>
    <row r="68" spans="1:5" hidden="1" x14ac:dyDescent="0.25">
      <c r="A68" s="169"/>
      <c r="B68" s="172" t="s">
        <v>1099</v>
      </c>
      <c r="C68" s="202" t="s">
        <v>1097</v>
      </c>
      <c r="D68" s="211"/>
      <c r="E68" s="170"/>
    </row>
    <row r="69" spans="1:5" ht="15.75" hidden="1" thickBot="1" x14ac:dyDescent="0.3">
      <c r="A69" s="169"/>
      <c r="B69" s="172" t="s">
        <v>1100</v>
      </c>
      <c r="C69" s="202" t="s">
        <v>1097</v>
      </c>
      <c r="D69" s="211"/>
      <c r="E69" s="170"/>
    </row>
    <row r="70" spans="1:5" ht="15.75" thickBot="1" x14ac:dyDescent="0.3">
      <c r="A70" s="169"/>
      <c r="B70" s="345" t="s">
        <v>342</v>
      </c>
      <c r="C70" s="346"/>
      <c r="D70" s="347"/>
      <c r="E70" s="170"/>
    </row>
    <row r="71" spans="1:5" x14ac:dyDescent="0.25">
      <c r="A71" s="169"/>
      <c r="B71" s="171" t="s">
        <v>1101</v>
      </c>
      <c r="C71" s="209" t="s">
        <v>921</v>
      </c>
      <c r="D71" s="210"/>
      <c r="E71" s="170"/>
    </row>
    <row r="72" spans="1:5" x14ac:dyDescent="0.25">
      <c r="A72" s="169"/>
      <c r="B72" s="172" t="s">
        <v>1102</v>
      </c>
      <c r="C72" s="202" t="s">
        <v>921</v>
      </c>
      <c r="D72" s="210"/>
      <c r="E72" s="170"/>
    </row>
    <row r="73" spans="1:5" x14ac:dyDescent="0.25">
      <c r="A73" s="169"/>
      <c r="B73" s="172" t="s">
        <v>1103</v>
      </c>
      <c r="C73" s="202" t="s">
        <v>921</v>
      </c>
      <c r="D73" s="211"/>
      <c r="E73" s="170"/>
    </row>
    <row r="74" spans="1:5" x14ac:dyDescent="0.25">
      <c r="A74" s="169"/>
      <c r="B74" s="172" t="str">
        <f>IF(AND(D72=Reference!$I$10,D71=Reference!$I$2),Reference!$I$15,IF(AND(D72=Reference!$I$10,D71=Reference!$I$3),Reference!$I$16,IF(AND(D72=Reference!$I$11,D71=Reference!$I$2),Reference!$I$15,IF(AND(D72=Reference!$I$11,D71=Reference!$I$3),Reference!$I$16,IF(AND(D72=Reference!$I$12,D71=Reference!$I$2),Reference!$I$17,IF(AND(D72=Reference!$I$12,D71=Reference!$I$3),Reference!$I$18,Reference!$I$14))))))</f>
        <v>Committed target value</v>
      </c>
      <c r="C74" s="202" t="s">
        <v>921</v>
      </c>
      <c r="D74" s="206"/>
      <c r="E74" s="170"/>
    </row>
    <row r="75" spans="1:5" x14ac:dyDescent="0.25">
      <c r="A75" s="169"/>
      <c r="B75" s="172" t="s">
        <v>1104</v>
      </c>
      <c r="C75" s="202" t="s">
        <v>921</v>
      </c>
      <c r="D75" s="206"/>
      <c r="E75" s="170"/>
    </row>
    <row r="76" spans="1:5" x14ac:dyDescent="0.25">
      <c r="A76" s="169"/>
      <c r="B76" s="172" t="s">
        <v>1105</v>
      </c>
      <c r="C76" s="202" t="s">
        <v>921</v>
      </c>
      <c r="D76" s="206"/>
      <c r="E76" s="170"/>
    </row>
    <row r="77" spans="1:5" x14ac:dyDescent="0.25">
      <c r="A77" s="169"/>
      <c r="B77" s="172" t="str">
        <f>IF(D71=Reference!$I$2,Reference!$I$26,IF(D71=Reference!$I$3,Reference!$I$27,Reference!$I$25))</f>
        <v>Total emissions in base year</v>
      </c>
      <c r="C77" s="202" t="s">
        <v>921</v>
      </c>
      <c r="D77" s="206"/>
      <c r="E77" s="170"/>
    </row>
    <row r="78" spans="1:5" x14ac:dyDescent="0.25">
      <c r="A78" s="169"/>
      <c r="B78" s="172" t="s">
        <v>1106</v>
      </c>
      <c r="C78" s="202" t="s">
        <v>921</v>
      </c>
      <c r="D78" s="206"/>
      <c r="E78" s="170"/>
    </row>
    <row r="79" spans="1:5" x14ac:dyDescent="0.25">
      <c r="A79" s="169"/>
      <c r="B79" s="205" t="s">
        <v>1250</v>
      </c>
      <c r="C79" s="204"/>
      <c r="D79" s="208"/>
      <c r="E79" s="170"/>
    </row>
    <row r="80" spans="1:5" x14ac:dyDescent="0.25">
      <c r="A80" s="169"/>
      <c r="B80" s="203" t="s">
        <v>96</v>
      </c>
      <c r="C80" s="204" t="s">
        <v>921</v>
      </c>
      <c r="D80" s="207"/>
      <c r="E80" s="170"/>
    </row>
    <row r="81" spans="1:5" x14ac:dyDescent="0.25">
      <c r="A81" s="169"/>
      <c r="B81" s="203" t="s">
        <v>98</v>
      </c>
      <c r="C81" s="204" t="s">
        <v>921</v>
      </c>
      <c r="D81" s="207"/>
      <c r="E81" s="170"/>
    </row>
    <row r="82" spans="1:5" x14ac:dyDescent="0.25">
      <c r="A82" s="169"/>
      <c r="B82" s="203" t="s">
        <v>12</v>
      </c>
      <c r="C82" s="204" t="s">
        <v>921</v>
      </c>
      <c r="D82" s="207"/>
      <c r="E82" s="170"/>
    </row>
    <row r="83" spans="1:5" x14ac:dyDescent="0.25">
      <c r="A83" s="169"/>
      <c r="B83" s="203" t="s">
        <v>102</v>
      </c>
      <c r="C83" s="204" t="s">
        <v>921</v>
      </c>
      <c r="D83" s="207"/>
      <c r="E83" s="170"/>
    </row>
    <row r="84" spans="1:5" ht="15.75" thickBot="1" x14ac:dyDescent="0.3">
      <c r="A84" s="169"/>
      <c r="B84" s="203" t="s">
        <v>1251</v>
      </c>
      <c r="C84" s="204" t="s">
        <v>921</v>
      </c>
      <c r="D84" s="207"/>
      <c r="E84" s="170"/>
    </row>
    <row r="85" spans="1:5" ht="15.75" thickBot="1" x14ac:dyDescent="0.3">
      <c r="A85" s="169"/>
      <c r="B85" s="342" t="s">
        <v>343</v>
      </c>
      <c r="C85" s="343"/>
      <c r="D85" s="344"/>
      <c r="E85" s="170"/>
    </row>
    <row r="86" spans="1:5" x14ac:dyDescent="0.25">
      <c r="A86" s="169"/>
      <c r="B86" s="171" t="s">
        <v>107</v>
      </c>
      <c r="C86" s="209" t="s">
        <v>921</v>
      </c>
      <c r="D86" s="211"/>
      <c r="E86" s="170"/>
    </row>
    <row r="87" spans="1:5" x14ac:dyDescent="0.25">
      <c r="A87" s="169"/>
      <c r="B87" s="172" t="s">
        <v>1102</v>
      </c>
      <c r="C87" s="202" t="s">
        <v>921</v>
      </c>
      <c r="D87" s="211"/>
      <c r="E87" s="170"/>
    </row>
    <row r="88" spans="1:5" x14ac:dyDescent="0.25">
      <c r="A88" s="169"/>
      <c r="B88" s="172" t="s">
        <v>1107</v>
      </c>
      <c r="C88" s="202" t="s">
        <v>921</v>
      </c>
      <c r="D88" s="211"/>
      <c r="E88" s="170"/>
    </row>
    <row r="89" spans="1:5" x14ac:dyDescent="0.25">
      <c r="A89" s="169"/>
      <c r="B89" s="172" t="s">
        <v>1110</v>
      </c>
      <c r="C89" s="202" t="s">
        <v>921</v>
      </c>
      <c r="D89" s="206"/>
      <c r="E89" s="170"/>
    </row>
    <row r="90" spans="1:5" x14ac:dyDescent="0.25">
      <c r="A90" s="169"/>
      <c r="B90" s="172" t="s">
        <v>1104</v>
      </c>
      <c r="C90" s="202" t="s">
        <v>921</v>
      </c>
      <c r="D90" s="206"/>
      <c r="E90" s="170"/>
    </row>
    <row r="91" spans="1:5" x14ac:dyDescent="0.25">
      <c r="A91" s="169"/>
      <c r="B91" s="172" t="s">
        <v>1105</v>
      </c>
      <c r="C91" s="202" t="s">
        <v>921</v>
      </c>
      <c r="D91" s="206"/>
      <c r="E91" s="170"/>
    </row>
    <row r="92" spans="1:5" x14ac:dyDescent="0.25">
      <c r="A92" s="169"/>
      <c r="B92" s="172" t="s">
        <v>1108</v>
      </c>
      <c r="C92" s="202" t="s">
        <v>921</v>
      </c>
      <c r="D92" s="206"/>
      <c r="E92" s="170"/>
    </row>
    <row r="93" spans="1:5" x14ac:dyDescent="0.25">
      <c r="A93" s="169"/>
      <c r="B93" s="172" t="s">
        <v>1106</v>
      </c>
      <c r="C93" s="202" t="s">
        <v>921</v>
      </c>
      <c r="D93" s="206"/>
      <c r="E93" s="170"/>
    </row>
    <row r="94" spans="1:5" x14ac:dyDescent="0.25">
      <c r="A94" s="169"/>
      <c r="B94" s="205" t="s">
        <v>1250</v>
      </c>
      <c r="C94" s="204"/>
      <c r="D94" s="208"/>
      <c r="E94" s="170"/>
    </row>
    <row r="95" spans="1:5" x14ac:dyDescent="0.25">
      <c r="A95" s="169"/>
      <c r="B95" s="203" t="s">
        <v>96</v>
      </c>
      <c r="C95" s="204" t="s">
        <v>921</v>
      </c>
      <c r="D95" s="207"/>
      <c r="E95" s="170"/>
    </row>
    <row r="96" spans="1:5" x14ac:dyDescent="0.25">
      <c r="A96" s="169"/>
      <c r="B96" s="203" t="s">
        <v>98</v>
      </c>
      <c r="C96" s="204" t="s">
        <v>921</v>
      </c>
      <c r="D96" s="207"/>
      <c r="E96" s="170"/>
    </row>
    <row r="97" spans="1:5" x14ac:dyDescent="0.25">
      <c r="A97" s="169"/>
      <c r="B97" s="203" t="s">
        <v>12</v>
      </c>
      <c r="C97" s="204" t="s">
        <v>921</v>
      </c>
      <c r="D97" s="207"/>
      <c r="E97" s="170"/>
    </row>
    <row r="98" spans="1:5" x14ac:dyDescent="0.25">
      <c r="A98" s="169"/>
      <c r="B98" s="203" t="s">
        <v>102</v>
      </c>
      <c r="C98" s="204" t="s">
        <v>921</v>
      </c>
      <c r="D98" s="207"/>
      <c r="E98" s="170"/>
    </row>
    <row r="99" spans="1:5" ht="15.75" thickBot="1" x14ac:dyDescent="0.3">
      <c r="A99" s="169"/>
      <c r="B99" s="203" t="s">
        <v>1251</v>
      </c>
      <c r="C99" s="204" t="s">
        <v>921</v>
      </c>
      <c r="D99" s="207"/>
      <c r="E99" s="170"/>
    </row>
    <row r="100" spans="1:5" x14ac:dyDescent="0.25">
      <c r="A100" s="169"/>
      <c r="B100" s="342" t="s">
        <v>1229</v>
      </c>
      <c r="C100" s="343"/>
      <c r="D100" s="344"/>
      <c r="E100" s="174"/>
    </row>
    <row r="101" spans="1:5" x14ac:dyDescent="0.25">
      <c r="A101" s="169"/>
      <c r="B101" s="172" t="s">
        <v>1109</v>
      </c>
      <c r="C101" s="202" t="s">
        <v>921</v>
      </c>
      <c r="D101" s="211"/>
      <c r="E101" s="174"/>
    </row>
    <row r="102" spans="1:5" x14ac:dyDescent="0.25">
      <c r="A102" s="169"/>
      <c r="B102" s="172" t="s">
        <v>1110</v>
      </c>
      <c r="C102" s="202" t="s">
        <v>921</v>
      </c>
      <c r="D102" s="206"/>
      <c r="E102" s="174"/>
    </row>
    <row r="103" spans="1:5" x14ac:dyDescent="0.25">
      <c r="A103" s="169"/>
      <c r="B103" s="172" t="s">
        <v>1104</v>
      </c>
      <c r="C103" s="202" t="s">
        <v>921</v>
      </c>
      <c r="D103" s="206"/>
      <c r="E103" s="174"/>
    </row>
    <row r="104" spans="1:5" x14ac:dyDescent="0.25">
      <c r="A104" s="169"/>
      <c r="B104" s="172" t="s">
        <v>1106</v>
      </c>
      <c r="C104" s="202" t="s">
        <v>921</v>
      </c>
      <c r="D104" s="206"/>
      <c r="E104" s="174"/>
    </row>
    <row r="105" spans="1:5" x14ac:dyDescent="0.25">
      <c r="A105" s="169"/>
      <c r="B105" s="342" t="s">
        <v>1230</v>
      </c>
      <c r="C105" s="343"/>
      <c r="D105" s="347"/>
      <c r="E105" s="174"/>
    </row>
    <row r="106" spans="1:5" x14ac:dyDescent="0.25">
      <c r="A106" s="169"/>
      <c r="B106" s="172" t="s">
        <v>1109</v>
      </c>
      <c r="C106" s="202" t="s">
        <v>921</v>
      </c>
      <c r="D106" s="211"/>
      <c r="E106" s="174"/>
    </row>
    <row r="107" spans="1:5" x14ac:dyDescent="0.25">
      <c r="A107" s="169"/>
      <c r="B107" s="172" t="s">
        <v>1110</v>
      </c>
      <c r="C107" s="202" t="s">
        <v>921</v>
      </c>
      <c r="D107" s="206"/>
      <c r="E107" s="174"/>
    </row>
    <row r="108" spans="1:5" x14ac:dyDescent="0.25">
      <c r="A108" s="169"/>
      <c r="B108" s="172" t="s">
        <v>1104</v>
      </c>
      <c r="C108" s="202" t="s">
        <v>921</v>
      </c>
      <c r="D108" s="206"/>
      <c r="E108" s="174"/>
    </row>
    <row r="109" spans="1:5" x14ac:dyDescent="0.25">
      <c r="A109" s="169"/>
      <c r="B109" s="172" t="s">
        <v>1105</v>
      </c>
      <c r="C109" s="202" t="s">
        <v>921</v>
      </c>
      <c r="D109" s="206"/>
      <c r="E109" s="174"/>
    </row>
    <row r="110" spans="1:5" x14ac:dyDescent="0.25">
      <c r="A110" s="169"/>
      <c r="B110" s="172" t="s">
        <v>1106</v>
      </c>
      <c r="C110" s="202" t="s">
        <v>921</v>
      </c>
      <c r="D110" s="206"/>
      <c r="E110" s="174"/>
    </row>
    <row r="111" spans="1:5" x14ac:dyDescent="0.25">
      <c r="A111" s="169"/>
      <c r="B111" s="342" t="s">
        <v>1111</v>
      </c>
      <c r="C111" s="343"/>
      <c r="D111" s="347"/>
      <c r="E111" s="174"/>
    </row>
    <row r="112" spans="1:5" x14ac:dyDescent="0.25">
      <c r="A112" s="169"/>
      <c r="B112" s="172" t="s">
        <v>1112</v>
      </c>
      <c r="C112" s="202" t="s">
        <v>921</v>
      </c>
      <c r="D112" s="213"/>
      <c r="E112" s="174"/>
    </row>
    <row r="113" spans="1:5" x14ac:dyDescent="0.25">
      <c r="A113" s="169"/>
      <c r="B113" s="172" t="s">
        <v>1113</v>
      </c>
      <c r="C113" s="202" t="s">
        <v>921</v>
      </c>
      <c r="D113" s="213"/>
      <c r="E113" s="174"/>
    </row>
    <row r="114" spans="1:5" x14ac:dyDescent="0.25">
      <c r="A114" s="169"/>
      <c r="B114" s="172" t="s">
        <v>1104</v>
      </c>
      <c r="C114" s="202" t="s">
        <v>921</v>
      </c>
      <c r="D114" s="206"/>
      <c r="E114" s="174"/>
    </row>
    <row r="115" spans="1:5" x14ac:dyDescent="0.25">
      <c r="A115" s="169"/>
      <c r="B115" s="172" t="s">
        <v>1105</v>
      </c>
      <c r="C115" s="202" t="s">
        <v>921</v>
      </c>
      <c r="D115" s="206"/>
      <c r="E115" s="174"/>
    </row>
    <row r="116" spans="1:5" x14ac:dyDescent="0.25">
      <c r="A116" s="169"/>
      <c r="B116" s="172" t="s">
        <v>1106</v>
      </c>
      <c r="C116" s="202" t="s">
        <v>921</v>
      </c>
      <c r="D116" s="206"/>
      <c r="E116" s="174"/>
    </row>
    <row r="117" spans="1:5" x14ac:dyDescent="0.25">
      <c r="A117" s="169"/>
      <c r="B117" s="172" t="s">
        <v>1114</v>
      </c>
      <c r="C117" s="202" t="s">
        <v>1097</v>
      </c>
      <c r="D117" s="206"/>
      <c r="E117" s="174"/>
    </row>
    <row r="118" spans="1:5" x14ac:dyDescent="0.25">
      <c r="A118" s="169"/>
      <c r="B118" s="172" t="s">
        <v>1115</v>
      </c>
      <c r="C118" s="202" t="s">
        <v>1097</v>
      </c>
      <c r="D118" s="206"/>
      <c r="E118" s="174"/>
    </row>
    <row r="119" spans="1:5" x14ac:dyDescent="0.25">
      <c r="A119" s="169"/>
      <c r="B119" s="172" t="s">
        <v>1116</v>
      </c>
      <c r="C119" s="202" t="s">
        <v>1097</v>
      </c>
      <c r="D119" s="206"/>
      <c r="E119" s="174"/>
    </row>
    <row r="120" spans="1:5" ht="15.75" thickBot="1" x14ac:dyDescent="0.3">
      <c r="A120" s="169"/>
      <c r="B120" s="173" t="s">
        <v>1117</v>
      </c>
      <c r="C120" s="212" t="s">
        <v>1097</v>
      </c>
      <c r="D120" s="206"/>
      <c r="E120" s="174"/>
    </row>
    <row r="121" spans="1:5" ht="15.75" thickBot="1" x14ac:dyDescent="0.3">
      <c r="A121" s="339"/>
      <c r="B121" s="340"/>
      <c r="C121" s="340"/>
      <c r="D121" s="340"/>
      <c r="E121" s="341"/>
    </row>
    <row r="122" spans="1:5" x14ac:dyDescent="0.25">
      <c r="A122" s="28"/>
      <c r="B122" s="28"/>
      <c r="C122" s="28"/>
      <c r="D122" s="28"/>
      <c r="E122" s="28"/>
    </row>
    <row r="123" spans="1:5" ht="15.75" thickBot="1" x14ac:dyDescent="0.3"/>
    <row r="124" spans="1:5" ht="16.5" thickBot="1" x14ac:dyDescent="0.3">
      <c r="A124" s="168"/>
      <c r="B124" s="348"/>
      <c r="C124" s="348"/>
      <c r="D124" s="348"/>
      <c r="E124" s="349"/>
    </row>
    <row r="125" spans="1:5" ht="19.5" thickBot="1" x14ac:dyDescent="0.3">
      <c r="A125" s="169"/>
      <c r="B125" s="350" t="s">
        <v>1254</v>
      </c>
      <c r="C125" s="351"/>
      <c r="D125" s="352"/>
      <c r="E125" s="170"/>
    </row>
    <row r="126" spans="1:5" ht="15.75" thickBot="1" x14ac:dyDescent="0.3">
      <c r="A126" s="169"/>
      <c r="B126" s="345" t="s">
        <v>1095</v>
      </c>
      <c r="C126" s="346"/>
      <c r="D126" s="344"/>
      <c r="E126" s="170"/>
    </row>
    <row r="127" spans="1:5" x14ac:dyDescent="0.25">
      <c r="A127" s="169"/>
      <c r="B127" s="171" t="s">
        <v>1096</v>
      </c>
      <c r="C127" s="209" t="s">
        <v>1097</v>
      </c>
      <c r="D127" s="211"/>
      <c r="E127" s="170"/>
    </row>
    <row r="128" spans="1:5" ht="15.75" thickBot="1" x14ac:dyDescent="0.3">
      <c r="A128" s="169"/>
      <c r="B128" s="172" t="s">
        <v>1098</v>
      </c>
      <c r="C128" s="202" t="s">
        <v>1097</v>
      </c>
      <c r="D128" s="211"/>
      <c r="E128" s="170"/>
    </row>
    <row r="129" spans="1:5" hidden="1" x14ac:dyDescent="0.25">
      <c r="A129" s="169"/>
      <c r="B129" s="172" t="s">
        <v>1099</v>
      </c>
      <c r="C129" s="202" t="s">
        <v>1097</v>
      </c>
      <c r="D129" s="211"/>
      <c r="E129" s="170"/>
    </row>
    <row r="130" spans="1:5" ht="15.75" hidden="1" thickBot="1" x14ac:dyDescent="0.3">
      <c r="A130" s="169"/>
      <c r="B130" s="172" t="s">
        <v>1100</v>
      </c>
      <c r="C130" s="202" t="s">
        <v>1097</v>
      </c>
      <c r="D130" s="211"/>
      <c r="E130" s="170"/>
    </row>
    <row r="131" spans="1:5" ht="15.75" thickBot="1" x14ac:dyDescent="0.3">
      <c r="A131" s="169"/>
      <c r="B131" s="345" t="s">
        <v>342</v>
      </c>
      <c r="C131" s="346"/>
      <c r="D131" s="347"/>
      <c r="E131" s="170"/>
    </row>
    <row r="132" spans="1:5" x14ac:dyDescent="0.25">
      <c r="A132" s="169"/>
      <c r="B132" s="171" t="s">
        <v>1101</v>
      </c>
      <c r="C132" s="209" t="s">
        <v>921</v>
      </c>
      <c r="D132" s="210"/>
      <c r="E132" s="170"/>
    </row>
    <row r="133" spans="1:5" x14ac:dyDescent="0.25">
      <c r="A133" s="169"/>
      <c r="B133" s="172" t="s">
        <v>1102</v>
      </c>
      <c r="C133" s="202" t="s">
        <v>921</v>
      </c>
      <c r="D133" s="210"/>
      <c r="E133" s="170"/>
    </row>
    <row r="134" spans="1:5" x14ac:dyDescent="0.25">
      <c r="A134" s="169"/>
      <c r="B134" s="172" t="s">
        <v>1103</v>
      </c>
      <c r="C134" s="202" t="s">
        <v>921</v>
      </c>
      <c r="D134" s="211"/>
      <c r="E134" s="170"/>
    </row>
    <row r="135" spans="1:5" x14ac:dyDescent="0.25">
      <c r="A135" s="169"/>
      <c r="B135" s="172" t="str">
        <f>IF(AND(D133=Reference!$I$10,D132=Reference!$I$2),Reference!$I$15,IF(AND(D133=Reference!$I$10,D132=Reference!$I$3),Reference!$I$16,IF(AND(D133=Reference!$I$11,D132=Reference!$I$2),Reference!$I$15,IF(AND(D133=Reference!$I$11,D132=Reference!$I$3),Reference!$I$16,IF(AND(D133=Reference!$I$12,D132=Reference!$I$2),Reference!$I$17,IF(AND(D133=Reference!$I$12,D132=Reference!$I$3),Reference!$I$18,Reference!$I$14))))))</f>
        <v>Committed target value</v>
      </c>
      <c r="C135" s="202" t="s">
        <v>921</v>
      </c>
      <c r="D135" s="206"/>
      <c r="E135" s="170"/>
    </row>
    <row r="136" spans="1:5" x14ac:dyDescent="0.25">
      <c r="A136" s="169"/>
      <c r="B136" s="172" t="s">
        <v>1104</v>
      </c>
      <c r="C136" s="202" t="s">
        <v>921</v>
      </c>
      <c r="D136" s="206"/>
      <c r="E136" s="170"/>
    </row>
    <row r="137" spans="1:5" x14ac:dyDescent="0.25">
      <c r="A137" s="169"/>
      <c r="B137" s="172" t="s">
        <v>1105</v>
      </c>
      <c r="C137" s="202" t="s">
        <v>921</v>
      </c>
      <c r="D137" s="206"/>
      <c r="E137" s="170"/>
    </row>
    <row r="138" spans="1:5" x14ac:dyDescent="0.25">
      <c r="A138" s="169"/>
      <c r="B138" s="172" t="str">
        <f>IF(D132=Reference!$I$2,Reference!$I$26,IF(D132=Reference!$I$3,Reference!$I$27,Reference!$I$25))</f>
        <v>Total emissions in base year</v>
      </c>
      <c r="C138" s="202" t="s">
        <v>921</v>
      </c>
      <c r="D138" s="206"/>
      <c r="E138" s="170"/>
    </row>
    <row r="139" spans="1:5" x14ac:dyDescent="0.25">
      <c r="A139" s="169"/>
      <c r="B139" s="172" t="s">
        <v>1106</v>
      </c>
      <c r="C139" s="202" t="s">
        <v>921</v>
      </c>
      <c r="D139" s="206"/>
      <c r="E139" s="170"/>
    </row>
    <row r="140" spans="1:5" x14ac:dyDescent="0.25">
      <c r="A140" s="169"/>
      <c r="B140" s="205" t="s">
        <v>1250</v>
      </c>
      <c r="C140" s="204"/>
      <c r="D140" s="208"/>
      <c r="E140" s="170"/>
    </row>
    <row r="141" spans="1:5" x14ac:dyDescent="0.25">
      <c r="A141" s="169"/>
      <c r="B141" s="203" t="s">
        <v>96</v>
      </c>
      <c r="C141" s="204" t="s">
        <v>921</v>
      </c>
      <c r="D141" s="207"/>
      <c r="E141" s="170"/>
    </row>
    <row r="142" spans="1:5" x14ac:dyDescent="0.25">
      <c r="A142" s="169"/>
      <c r="B142" s="203" t="s">
        <v>98</v>
      </c>
      <c r="C142" s="204" t="s">
        <v>921</v>
      </c>
      <c r="D142" s="207"/>
      <c r="E142" s="170"/>
    </row>
    <row r="143" spans="1:5" x14ac:dyDescent="0.25">
      <c r="A143" s="169"/>
      <c r="B143" s="203" t="s">
        <v>12</v>
      </c>
      <c r="C143" s="204" t="s">
        <v>921</v>
      </c>
      <c r="D143" s="207"/>
      <c r="E143" s="170"/>
    </row>
    <row r="144" spans="1:5" x14ac:dyDescent="0.25">
      <c r="A144" s="169"/>
      <c r="B144" s="203" t="s">
        <v>102</v>
      </c>
      <c r="C144" s="204" t="s">
        <v>921</v>
      </c>
      <c r="D144" s="207"/>
      <c r="E144" s="170"/>
    </row>
    <row r="145" spans="1:5" ht="15.75" thickBot="1" x14ac:dyDescent="0.3">
      <c r="A145" s="169"/>
      <c r="B145" s="203" t="s">
        <v>1251</v>
      </c>
      <c r="C145" s="204" t="s">
        <v>921</v>
      </c>
      <c r="D145" s="207"/>
      <c r="E145" s="170"/>
    </row>
    <row r="146" spans="1:5" ht="15.75" thickBot="1" x14ac:dyDescent="0.3">
      <c r="A146" s="169"/>
      <c r="B146" s="342" t="s">
        <v>343</v>
      </c>
      <c r="C146" s="343"/>
      <c r="D146" s="344"/>
      <c r="E146" s="170"/>
    </row>
    <row r="147" spans="1:5" x14ac:dyDescent="0.25">
      <c r="A147" s="169"/>
      <c r="B147" s="171" t="s">
        <v>107</v>
      </c>
      <c r="C147" s="209" t="s">
        <v>921</v>
      </c>
      <c r="D147" s="211"/>
      <c r="E147" s="170"/>
    </row>
    <row r="148" spans="1:5" x14ac:dyDescent="0.25">
      <c r="A148" s="169"/>
      <c r="B148" s="172" t="s">
        <v>1102</v>
      </c>
      <c r="C148" s="202" t="s">
        <v>921</v>
      </c>
      <c r="D148" s="211"/>
      <c r="E148" s="170"/>
    </row>
    <row r="149" spans="1:5" x14ac:dyDescent="0.25">
      <c r="A149" s="169"/>
      <c r="B149" s="172" t="s">
        <v>1107</v>
      </c>
      <c r="C149" s="202" t="s">
        <v>921</v>
      </c>
      <c r="D149" s="211"/>
      <c r="E149" s="170"/>
    </row>
    <row r="150" spans="1:5" x14ac:dyDescent="0.25">
      <c r="A150" s="169"/>
      <c r="B150" s="172" t="s">
        <v>1110</v>
      </c>
      <c r="C150" s="202" t="s">
        <v>921</v>
      </c>
      <c r="D150" s="206"/>
      <c r="E150" s="170"/>
    </row>
    <row r="151" spans="1:5" x14ac:dyDescent="0.25">
      <c r="A151" s="169"/>
      <c r="B151" s="172" t="s">
        <v>1104</v>
      </c>
      <c r="C151" s="202" t="s">
        <v>921</v>
      </c>
      <c r="D151" s="206"/>
      <c r="E151" s="170"/>
    </row>
    <row r="152" spans="1:5" x14ac:dyDescent="0.25">
      <c r="A152" s="169"/>
      <c r="B152" s="172" t="s">
        <v>1105</v>
      </c>
      <c r="C152" s="202" t="s">
        <v>921</v>
      </c>
      <c r="D152" s="206"/>
      <c r="E152" s="170"/>
    </row>
    <row r="153" spans="1:5" x14ac:dyDescent="0.25">
      <c r="A153" s="169"/>
      <c r="B153" s="172" t="s">
        <v>1108</v>
      </c>
      <c r="C153" s="202" t="s">
        <v>921</v>
      </c>
      <c r="D153" s="206"/>
      <c r="E153" s="170"/>
    </row>
    <row r="154" spans="1:5" x14ac:dyDescent="0.25">
      <c r="A154" s="169"/>
      <c r="B154" s="172" t="s">
        <v>1106</v>
      </c>
      <c r="C154" s="202" t="s">
        <v>921</v>
      </c>
      <c r="D154" s="206"/>
      <c r="E154" s="170"/>
    </row>
    <row r="155" spans="1:5" x14ac:dyDescent="0.25">
      <c r="A155" s="169"/>
      <c r="B155" s="205" t="s">
        <v>1250</v>
      </c>
      <c r="C155" s="204"/>
      <c r="D155" s="208"/>
      <c r="E155" s="170"/>
    </row>
    <row r="156" spans="1:5" x14ac:dyDescent="0.25">
      <c r="A156" s="169"/>
      <c r="B156" s="203" t="s">
        <v>96</v>
      </c>
      <c r="C156" s="204" t="s">
        <v>921</v>
      </c>
      <c r="D156" s="207"/>
      <c r="E156" s="170"/>
    </row>
    <row r="157" spans="1:5" x14ac:dyDescent="0.25">
      <c r="A157" s="169"/>
      <c r="B157" s="203" t="s">
        <v>98</v>
      </c>
      <c r="C157" s="204" t="s">
        <v>921</v>
      </c>
      <c r="D157" s="207"/>
      <c r="E157" s="170"/>
    </row>
    <row r="158" spans="1:5" x14ac:dyDescent="0.25">
      <c r="A158" s="169"/>
      <c r="B158" s="203" t="s">
        <v>12</v>
      </c>
      <c r="C158" s="204" t="s">
        <v>921</v>
      </c>
      <c r="D158" s="207"/>
      <c r="E158" s="170"/>
    </row>
    <row r="159" spans="1:5" x14ac:dyDescent="0.25">
      <c r="A159" s="169"/>
      <c r="B159" s="203" t="s">
        <v>102</v>
      </c>
      <c r="C159" s="204" t="s">
        <v>921</v>
      </c>
      <c r="D159" s="207"/>
      <c r="E159" s="170"/>
    </row>
    <row r="160" spans="1:5" ht="15.75" thickBot="1" x14ac:dyDescent="0.3">
      <c r="A160" s="169"/>
      <c r="B160" s="203" t="s">
        <v>1251</v>
      </c>
      <c r="C160" s="204" t="s">
        <v>921</v>
      </c>
      <c r="D160" s="207"/>
      <c r="E160" s="170"/>
    </row>
    <row r="161" spans="1:5" x14ac:dyDescent="0.25">
      <c r="A161" s="169"/>
      <c r="B161" s="342" t="s">
        <v>1229</v>
      </c>
      <c r="C161" s="343"/>
      <c r="D161" s="344"/>
      <c r="E161" s="174"/>
    </row>
    <row r="162" spans="1:5" x14ac:dyDescent="0.25">
      <c r="A162" s="169"/>
      <c r="B162" s="172" t="s">
        <v>1109</v>
      </c>
      <c r="C162" s="202" t="s">
        <v>921</v>
      </c>
      <c r="D162" s="211"/>
      <c r="E162" s="174"/>
    </row>
    <row r="163" spans="1:5" x14ac:dyDescent="0.25">
      <c r="A163" s="169"/>
      <c r="B163" s="172" t="s">
        <v>1110</v>
      </c>
      <c r="C163" s="202" t="s">
        <v>921</v>
      </c>
      <c r="D163" s="206"/>
      <c r="E163" s="174"/>
    </row>
    <row r="164" spans="1:5" x14ac:dyDescent="0.25">
      <c r="A164" s="169"/>
      <c r="B164" s="172" t="s">
        <v>1104</v>
      </c>
      <c r="C164" s="202" t="s">
        <v>921</v>
      </c>
      <c r="D164" s="206"/>
      <c r="E164" s="174"/>
    </row>
    <row r="165" spans="1:5" x14ac:dyDescent="0.25">
      <c r="A165" s="169"/>
      <c r="B165" s="172" t="s">
        <v>1106</v>
      </c>
      <c r="C165" s="202" t="s">
        <v>921</v>
      </c>
      <c r="D165" s="206"/>
      <c r="E165" s="174"/>
    </row>
    <row r="166" spans="1:5" x14ac:dyDescent="0.25">
      <c r="A166" s="169"/>
      <c r="B166" s="342" t="s">
        <v>1230</v>
      </c>
      <c r="C166" s="343"/>
      <c r="D166" s="347"/>
      <c r="E166" s="174"/>
    </row>
    <row r="167" spans="1:5" x14ac:dyDescent="0.25">
      <c r="A167" s="169"/>
      <c r="B167" s="172" t="s">
        <v>1109</v>
      </c>
      <c r="C167" s="202" t="s">
        <v>921</v>
      </c>
      <c r="D167" s="211"/>
      <c r="E167" s="174"/>
    </row>
    <row r="168" spans="1:5" x14ac:dyDescent="0.25">
      <c r="A168" s="169"/>
      <c r="B168" s="172" t="s">
        <v>1110</v>
      </c>
      <c r="C168" s="202" t="s">
        <v>921</v>
      </c>
      <c r="D168" s="206"/>
      <c r="E168" s="174"/>
    </row>
    <row r="169" spans="1:5" x14ac:dyDescent="0.25">
      <c r="A169" s="169"/>
      <c r="B169" s="172" t="s">
        <v>1104</v>
      </c>
      <c r="C169" s="202" t="s">
        <v>921</v>
      </c>
      <c r="D169" s="206"/>
      <c r="E169" s="174"/>
    </row>
    <row r="170" spans="1:5" x14ac:dyDescent="0.25">
      <c r="A170" s="169"/>
      <c r="B170" s="172" t="s">
        <v>1105</v>
      </c>
      <c r="C170" s="202" t="s">
        <v>921</v>
      </c>
      <c r="D170" s="206"/>
      <c r="E170" s="174"/>
    </row>
    <row r="171" spans="1:5" x14ac:dyDescent="0.25">
      <c r="A171" s="169"/>
      <c r="B171" s="172" t="s">
        <v>1106</v>
      </c>
      <c r="C171" s="202" t="s">
        <v>921</v>
      </c>
      <c r="D171" s="206"/>
      <c r="E171" s="174"/>
    </row>
    <row r="172" spans="1:5" x14ac:dyDescent="0.25">
      <c r="A172" s="169"/>
      <c r="B172" s="342" t="s">
        <v>1111</v>
      </c>
      <c r="C172" s="343"/>
      <c r="D172" s="347"/>
      <c r="E172" s="174"/>
    </row>
    <row r="173" spans="1:5" x14ac:dyDescent="0.25">
      <c r="A173" s="169"/>
      <c r="B173" s="172" t="s">
        <v>1112</v>
      </c>
      <c r="C173" s="202" t="s">
        <v>921</v>
      </c>
      <c r="D173" s="213"/>
      <c r="E173" s="174"/>
    </row>
    <row r="174" spans="1:5" x14ac:dyDescent="0.25">
      <c r="A174" s="169"/>
      <c r="B174" s="172" t="s">
        <v>1113</v>
      </c>
      <c r="C174" s="202" t="s">
        <v>921</v>
      </c>
      <c r="D174" s="213"/>
      <c r="E174" s="174"/>
    </row>
    <row r="175" spans="1:5" x14ac:dyDescent="0.25">
      <c r="A175" s="169"/>
      <c r="B175" s="172" t="s">
        <v>1104</v>
      </c>
      <c r="C175" s="202" t="s">
        <v>921</v>
      </c>
      <c r="D175" s="206"/>
      <c r="E175" s="174"/>
    </row>
    <row r="176" spans="1:5" x14ac:dyDescent="0.25">
      <c r="A176" s="169"/>
      <c r="B176" s="172" t="s">
        <v>1105</v>
      </c>
      <c r="C176" s="202" t="s">
        <v>921</v>
      </c>
      <c r="D176" s="206"/>
      <c r="E176" s="174"/>
    </row>
    <row r="177" spans="1:5" x14ac:dyDescent="0.25">
      <c r="A177" s="169"/>
      <c r="B177" s="172" t="s">
        <v>1106</v>
      </c>
      <c r="C177" s="202" t="s">
        <v>921</v>
      </c>
      <c r="D177" s="206"/>
      <c r="E177" s="174"/>
    </row>
    <row r="178" spans="1:5" x14ac:dyDescent="0.25">
      <c r="A178" s="169"/>
      <c r="B178" s="172" t="s">
        <v>1114</v>
      </c>
      <c r="C178" s="202" t="s">
        <v>1097</v>
      </c>
      <c r="D178" s="206"/>
      <c r="E178" s="174"/>
    </row>
    <row r="179" spans="1:5" x14ac:dyDescent="0.25">
      <c r="A179" s="169"/>
      <c r="B179" s="172" t="s">
        <v>1115</v>
      </c>
      <c r="C179" s="202" t="s">
        <v>1097</v>
      </c>
      <c r="D179" s="206"/>
      <c r="E179" s="174"/>
    </row>
    <row r="180" spans="1:5" x14ac:dyDescent="0.25">
      <c r="A180" s="169"/>
      <c r="B180" s="172" t="s">
        <v>1116</v>
      </c>
      <c r="C180" s="202" t="s">
        <v>1097</v>
      </c>
      <c r="D180" s="206"/>
      <c r="E180" s="174"/>
    </row>
    <row r="181" spans="1:5" ht="15.75" thickBot="1" x14ac:dyDescent="0.3">
      <c r="A181" s="169"/>
      <c r="B181" s="173" t="s">
        <v>1117</v>
      </c>
      <c r="C181" s="212" t="s">
        <v>1097</v>
      </c>
      <c r="D181" s="206"/>
      <c r="E181" s="174"/>
    </row>
    <row r="182" spans="1:5" ht="15.75" thickBot="1" x14ac:dyDescent="0.3">
      <c r="A182" s="339"/>
      <c r="B182" s="340"/>
      <c r="C182" s="340"/>
      <c r="D182" s="340"/>
      <c r="E182" s="341"/>
    </row>
    <row r="184" spans="1:5" ht="15.75" thickBot="1" x14ac:dyDescent="0.3"/>
    <row r="185" spans="1:5" ht="16.5" thickBot="1" x14ac:dyDescent="0.3">
      <c r="A185" s="168"/>
      <c r="B185" s="348"/>
      <c r="C185" s="348"/>
      <c r="D185" s="348"/>
      <c r="E185" s="349"/>
    </row>
    <row r="186" spans="1:5" ht="19.5" thickBot="1" x14ac:dyDescent="0.3">
      <c r="A186" s="169"/>
      <c r="B186" s="350" t="s">
        <v>1255</v>
      </c>
      <c r="C186" s="351"/>
      <c r="D186" s="352"/>
      <c r="E186" s="170"/>
    </row>
    <row r="187" spans="1:5" ht="15.75" thickBot="1" x14ac:dyDescent="0.3">
      <c r="A187" s="169"/>
      <c r="B187" s="345" t="s">
        <v>1095</v>
      </c>
      <c r="C187" s="346"/>
      <c r="D187" s="344"/>
      <c r="E187" s="170"/>
    </row>
    <row r="188" spans="1:5" x14ac:dyDescent="0.25">
      <c r="A188" s="169"/>
      <c r="B188" s="171" t="s">
        <v>1096</v>
      </c>
      <c r="C188" s="209" t="s">
        <v>1097</v>
      </c>
      <c r="D188" s="211"/>
      <c r="E188" s="170"/>
    </row>
    <row r="189" spans="1:5" ht="15.75" thickBot="1" x14ac:dyDescent="0.3">
      <c r="A189" s="169"/>
      <c r="B189" s="172" t="s">
        <v>1098</v>
      </c>
      <c r="C189" s="202" t="s">
        <v>1097</v>
      </c>
      <c r="D189" s="211"/>
      <c r="E189" s="170"/>
    </row>
    <row r="190" spans="1:5" hidden="1" x14ac:dyDescent="0.25">
      <c r="A190" s="169"/>
      <c r="B190" s="172" t="s">
        <v>1099</v>
      </c>
      <c r="C190" s="202" t="s">
        <v>1097</v>
      </c>
      <c r="D190" s="211"/>
      <c r="E190" s="170"/>
    </row>
    <row r="191" spans="1:5" ht="15.75" hidden="1" thickBot="1" x14ac:dyDescent="0.3">
      <c r="A191" s="169"/>
      <c r="B191" s="172" t="s">
        <v>1100</v>
      </c>
      <c r="C191" s="202" t="s">
        <v>1097</v>
      </c>
      <c r="D191" s="211"/>
      <c r="E191" s="170"/>
    </row>
    <row r="192" spans="1:5" ht="15.75" thickBot="1" x14ac:dyDescent="0.3">
      <c r="A192" s="169"/>
      <c r="B192" s="345" t="s">
        <v>342</v>
      </c>
      <c r="C192" s="346"/>
      <c r="D192" s="347"/>
      <c r="E192" s="170"/>
    </row>
    <row r="193" spans="1:5" x14ac:dyDescent="0.25">
      <c r="A193" s="169"/>
      <c r="B193" s="171" t="s">
        <v>1101</v>
      </c>
      <c r="C193" s="209" t="s">
        <v>921</v>
      </c>
      <c r="D193" s="210"/>
      <c r="E193" s="170"/>
    </row>
    <row r="194" spans="1:5" x14ac:dyDescent="0.25">
      <c r="A194" s="169"/>
      <c r="B194" s="172" t="s">
        <v>1102</v>
      </c>
      <c r="C194" s="202" t="s">
        <v>921</v>
      </c>
      <c r="D194" s="210"/>
      <c r="E194" s="170"/>
    </row>
    <row r="195" spans="1:5" x14ac:dyDescent="0.25">
      <c r="A195" s="169"/>
      <c r="B195" s="172" t="s">
        <v>1103</v>
      </c>
      <c r="C195" s="202" t="s">
        <v>921</v>
      </c>
      <c r="D195" s="211"/>
      <c r="E195" s="170"/>
    </row>
    <row r="196" spans="1:5" x14ac:dyDescent="0.25">
      <c r="A196" s="169"/>
      <c r="B196" s="172" t="str">
        <f>IF(AND(D194=Reference!$I$10,D193=Reference!$I$2),Reference!$I$15,IF(AND(D194=Reference!$I$10,D193=Reference!$I$3),Reference!$I$16,IF(AND(D194=Reference!$I$11,D193=Reference!$I$2),Reference!$I$15,IF(AND(D194=Reference!$I$11,D193=Reference!$I$3),Reference!$I$16,IF(AND(D194=Reference!$I$12,D193=Reference!$I$2),Reference!$I$17,IF(AND(D194=Reference!$I$12,D193=Reference!$I$3),Reference!$I$18,Reference!$I$14))))))</f>
        <v>Committed target value</v>
      </c>
      <c r="C196" s="202" t="s">
        <v>921</v>
      </c>
      <c r="D196" s="206"/>
      <c r="E196" s="170"/>
    </row>
    <row r="197" spans="1:5" x14ac:dyDescent="0.25">
      <c r="A197" s="169"/>
      <c r="B197" s="172" t="s">
        <v>1104</v>
      </c>
      <c r="C197" s="202" t="s">
        <v>921</v>
      </c>
      <c r="D197" s="206"/>
      <c r="E197" s="170"/>
    </row>
    <row r="198" spans="1:5" x14ac:dyDescent="0.25">
      <c r="A198" s="169"/>
      <c r="B198" s="172" t="s">
        <v>1105</v>
      </c>
      <c r="C198" s="202" t="s">
        <v>921</v>
      </c>
      <c r="D198" s="206"/>
      <c r="E198" s="170"/>
    </row>
    <row r="199" spans="1:5" x14ac:dyDescent="0.25">
      <c r="A199" s="169"/>
      <c r="B199" s="172" t="str">
        <f>IF(D193=Reference!$I$2,Reference!$I$26,IF(D193=Reference!$I$3,Reference!$I$27,Reference!$I$25))</f>
        <v>Total emissions in base year</v>
      </c>
      <c r="C199" s="202" t="s">
        <v>921</v>
      </c>
      <c r="D199" s="206"/>
      <c r="E199" s="170"/>
    </row>
    <row r="200" spans="1:5" x14ac:dyDescent="0.25">
      <c r="A200" s="169"/>
      <c r="B200" s="172" t="s">
        <v>1106</v>
      </c>
      <c r="C200" s="202" t="s">
        <v>921</v>
      </c>
      <c r="D200" s="206"/>
      <c r="E200" s="170"/>
    </row>
    <row r="201" spans="1:5" x14ac:dyDescent="0.25">
      <c r="A201" s="169"/>
      <c r="B201" s="205" t="s">
        <v>1250</v>
      </c>
      <c r="C201" s="204"/>
      <c r="D201" s="208"/>
      <c r="E201" s="170"/>
    </row>
    <row r="202" spans="1:5" x14ac:dyDescent="0.25">
      <c r="A202" s="169"/>
      <c r="B202" s="203" t="s">
        <v>96</v>
      </c>
      <c r="C202" s="204" t="s">
        <v>921</v>
      </c>
      <c r="D202" s="207"/>
      <c r="E202" s="170"/>
    </row>
    <row r="203" spans="1:5" x14ac:dyDescent="0.25">
      <c r="A203" s="169"/>
      <c r="B203" s="203" t="s">
        <v>98</v>
      </c>
      <c r="C203" s="204" t="s">
        <v>921</v>
      </c>
      <c r="D203" s="207"/>
      <c r="E203" s="170"/>
    </row>
    <row r="204" spans="1:5" x14ac:dyDescent="0.25">
      <c r="A204" s="169"/>
      <c r="B204" s="203" t="s">
        <v>12</v>
      </c>
      <c r="C204" s="204" t="s">
        <v>921</v>
      </c>
      <c r="D204" s="207"/>
      <c r="E204" s="170"/>
    </row>
    <row r="205" spans="1:5" x14ac:dyDescent="0.25">
      <c r="A205" s="169"/>
      <c r="B205" s="203" t="s">
        <v>102</v>
      </c>
      <c r="C205" s="204" t="s">
        <v>921</v>
      </c>
      <c r="D205" s="207"/>
      <c r="E205" s="170"/>
    </row>
    <row r="206" spans="1:5" ht="15.75" thickBot="1" x14ac:dyDescent="0.3">
      <c r="A206" s="169"/>
      <c r="B206" s="203" t="s">
        <v>1251</v>
      </c>
      <c r="C206" s="204" t="s">
        <v>921</v>
      </c>
      <c r="D206" s="207"/>
      <c r="E206" s="170"/>
    </row>
    <row r="207" spans="1:5" ht="15.75" thickBot="1" x14ac:dyDescent="0.3">
      <c r="A207" s="169"/>
      <c r="B207" s="342" t="s">
        <v>343</v>
      </c>
      <c r="C207" s="343"/>
      <c r="D207" s="344"/>
      <c r="E207" s="170"/>
    </row>
    <row r="208" spans="1:5" x14ac:dyDescent="0.25">
      <c r="A208" s="169"/>
      <c r="B208" s="171" t="s">
        <v>107</v>
      </c>
      <c r="C208" s="209" t="s">
        <v>921</v>
      </c>
      <c r="D208" s="211"/>
      <c r="E208" s="170"/>
    </row>
    <row r="209" spans="1:5" x14ac:dyDescent="0.25">
      <c r="A209" s="169"/>
      <c r="B209" s="172" t="s">
        <v>1102</v>
      </c>
      <c r="C209" s="202" t="s">
        <v>921</v>
      </c>
      <c r="D209" s="211"/>
      <c r="E209" s="170"/>
    </row>
    <row r="210" spans="1:5" x14ac:dyDescent="0.25">
      <c r="A210" s="169"/>
      <c r="B210" s="172" t="s">
        <v>1107</v>
      </c>
      <c r="C210" s="202" t="s">
        <v>921</v>
      </c>
      <c r="D210" s="211"/>
      <c r="E210" s="170"/>
    </row>
    <row r="211" spans="1:5" x14ac:dyDescent="0.25">
      <c r="A211" s="169"/>
      <c r="B211" s="172" t="s">
        <v>1110</v>
      </c>
      <c r="C211" s="202" t="s">
        <v>921</v>
      </c>
      <c r="D211" s="206"/>
      <c r="E211" s="170"/>
    </row>
    <row r="212" spans="1:5" x14ac:dyDescent="0.25">
      <c r="A212" s="169"/>
      <c r="B212" s="172" t="s">
        <v>1104</v>
      </c>
      <c r="C212" s="202" t="s">
        <v>921</v>
      </c>
      <c r="D212" s="206"/>
      <c r="E212" s="170"/>
    </row>
    <row r="213" spans="1:5" x14ac:dyDescent="0.25">
      <c r="A213" s="169"/>
      <c r="B213" s="172" t="s">
        <v>1105</v>
      </c>
      <c r="C213" s="202" t="s">
        <v>921</v>
      </c>
      <c r="D213" s="206"/>
      <c r="E213" s="170"/>
    </row>
    <row r="214" spans="1:5" x14ac:dyDescent="0.25">
      <c r="A214" s="169"/>
      <c r="B214" s="172" t="s">
        <v>1108</v>
      </c>
      <c r="C214" s="202" t="s">
        <v>921</v>
      </c>
      <c r="D214" s="206"/>
      <c r="E214" s="170"/>
    </row>
    <row r="215" spans="1:5" x14ac:dyDescent="0.25">
      <c r="A215" s="169"/>
      <c r="B215" s="172" t="s">
        <v>1106</v>
      </c>
      <c r="C215" s="202" t="s">
        <v>921</v>
      </c>
      <c r="D215" s="206"/>
      <c r="E215" s="170"/>
    </row>
    <row r="216" spans="1:5" x14ac:dyDescent="0.25">
      <c r="A216" s="169"/>
      <c r="B216" s="205" t="s">
        <v>1250</v>
      </c>
      <c r="C216" s="204"/>
      <c r="D216" s="208"/>
      <c r="E216" s="170"/>
    </row>
    <row r="217" spans="1:5" x14ac:dyDescent="0.25">
      <c r="A217" s="169"/>
      <c r="B217" s="203" t="s">
        <v>96</v>
      </c>
      <c r="C217" s="204" t="s">
        <v>921</v>
      </c>
      <c r="D217" s="207"/>
      <c r="E217" s="170"/>
    </row>
    <row r="218" spans="1:5" x14ac:dyDescent="0.25">
      <c r="A218" s="169"/>
      <c r="B218" s="203" t="s">
        <v>98</v>
      </c>
      <c r="C218" s="204" t="s">
        <v>921</v>
      </c>
      <c r="D218" s="207"/>
      <c r="E218" s="170"/>
    </row>
    <row r="219" spans="1:5" x14ac:dyDescent="0.25">
      <c r="A219" s="169"/>
      <c r="B219" s="203" t="s">
        <v>12</v>
      </c>
      <c r="C219" s="204" t="s">
        <v>921</v>
      </c>
      <c r="D219" s="207"/>
      <c r="E219" s="170"/>
    </row>
    <row r="220" spans="1:5" x14ac:dyDescent="0.25">
      <c r="A220" s="169"/>
      <c r="B220" s="203" t="s">
        <v>102</v>
      </c>
      <c r="C220" s="204" t="s">
        <v>921</v>
      </c>
      <c r="D220" s="207"/>
      <c r="E220" s="170"/>
    </row>
    <row r="221" spans="1:5" ht="15.75" thickBot="1" x14ac:dyDescent="0.3">
      <c r="A221" s="169"/>
      <c r="B221" s="203" t="s">
        <v>1251</v>
      </c>
      <c r="C221" s="204" t="s">
        <v>921</v>
      </c>
      <c r="D221" s="207"/>
      <c r="E221" s="170"/>
    </row>
    <row r="222" spans="1:5" x14ac:dyDescent="0.25">
      <c r="A222" s="169"/>
      <c r="B222" s="342" t="s">
        <v>1229</v>
      </c>
      <c r="C222" s="343"/>
      <c r="D222" s="344"/>
      <c r="E222" s="174"/>
    </row>
    <row r="223" spans="1:5" x14ac:dyDescent="0.25">
      <c r="A223" s="169"/>
      <c r="B223" s="172" t="s">
        <v>1109</v>
      </c>
      <c r="C223" s="202" t="s">
        <v>921</v>
      </c>
      <c r="D223" s="211"/>
      <c r="E223" s="174"/>
    </row>
    <row r="224" spans="1:5" x14ac:dyDescent="0.25">
      <c r="A224" s="169"/>
      <c r="B224" s="172" t="s">
        <v>1110</v>
      </c>
      <c r="C224" s="202" t="s">
        <v>921</v>
      </c>
      <c r="D224" s="206"/>
      <c r="E224" s="174"/>
    </row>
    <row r="225" spans="1:5" x14ac:dyDescent="0.25">
      <c r="A225" s="169"/>
      <c r="B225" s="172" t="s">
        <v>1104</v>
      </c>
      <c r="C225" s="202" t="s">
        <v>921</v>
      </c>
      <c r="D225" s="206"/>
      <c r="E225" s="174"/>
    </row>
    <row r="226" spans="1:5" x14ac:dyDescent="0.25">
      <c r="A226" s="169"/>
      <c r="B226" s="172" t="s">
        <v>1106</v>
      </c>
      <c r="C226" s="202" t="s">
        <v>921</v>
      </c>
      <c r="D226" s="206"/>
      <c r="E226" s="174"/>
    </row>
    <row r="227" spans="1:5" x14ac:dyDescent="0.25">
      <c r="A227" s="169"/>
      <c r="B227" s="342" t="s">
        <v>1230</v>
      </c>
      <c r="C227" s="343"/>
      <c r="D227" s="347"/>
      <c r="E227" s="174"/>
    </row>
    <row r="228" spans="1:5" x14ac:dyDescent="0.25">
      <c r="A228" s="169"/>
      <c r="B228" s="172" t="s">
        <v>1109</v>
      </c>
      <c r="C228" s="202" t="s">
        <v>921</v>
      </c>
      <c r="D228" s="211"/>
      <c r="E228" s="174"/>
    </row>
    <row r="229" spans="1:5" x14ac:dyDescent="0.25">
      <c r="A229" s="169"/>
      <c r="B229" s="172" t="s">
        <v>1110</v>
      </c>
      <c r="C229" s="202" t="s">
        <v>921</v>
      </c>
      <c r="D229" s="206"/>
      <c r="E229" s="174"/>
    </row>
    <row r="230" spans="1:5" x14ac:dyDescent="0.25">
      <c r="A230" s="169"/>
      <c r="B230" s="172" t="s">
        <v>1104</v>
      </c>
      <c r="C230" s="202" t="s">
        <v>921</v>
      </c>
      <c r="D230" s="206"/>
      <c r="E230" s="174"/>
    </row>
    <row r="231" spans="1:5" x14ac:dyDescent="0.25">
      <c r="A231" s="169"/>
      <c r="B231" s="172" t="s">
        <v>1105</v>
      </c>
      <c r="C231" s="202" t="s">
        <v>921</v>
      </c>
      <c r="D231" s="206"/>
      <c r="E231" s="174"/>
    </row>
    <row r="232" spans="1:5" x14ac:dyDescent="0.25">
      <c r="A232" s="169"/>
      <c r="B232" s="172" t="s">
        <v>1106</v>
      </c>
      <c r="C232" s="202" t="s">
        <v>921</v>
      </c>
      <c r="D232" s="206"/>
      <c r="E232" s="174"/>
    </row>
    <row r="233" spans="1:5" x14ac:dyDescent="0.25">
      <c r="A233" s="169"/>
      <c r="B233" s="342" t="s">
        <v>1111</v>
      </c>
      <c r="C233" s="343"/>
      <c r="D233" s="347"/>
      <c r="E233" s="174"/>
    </row>
    <row r="234" spans="1:5" x14ac:dyDescent="0.25">
      <c r="A234" s="169"/>
      <c r="B234" s="172" t="s">
        <v>1112</v>
      </c>
      <c r="C234" s="202" t="s">
        <v>921</v>
      </c>
      <c r="D234" s="213"/>
      <c r="E234" s="174"/>
    </row>
    <row r="235" spans="1:5" x14ac:dyDescent="0.25">
      <c r="A235" s="169"/>
      <c r="B235" s="172" t="s">
        <v>1113</v>
      </c>
      <c r="C235" s="202" t="s">
        <v>921</v>
      </c>
      <c r="D235" s="213"/>
      <c r="E235" s="174"/>
    </row>
    <row r="236" spans="1:5" x14ac:dyDescent="0.25">
      <c r="A236" s="169"/>
      <c r="B236" s="172" t="s">
        <v>1104</v>
      </c>
      <c r="C236" s="202" t="s">
        <v>921</v>
      </c>
      <c r="D236" s="206"/>
      <c r="E236" s="174"/>
    </row>
    <row r="237" spans="1:5" x14ac:dyDescent="0.25">
      <c r="A237" s="169"/>
      <c r="B237" s="172" t="s">
        <v>1105</v>
      </c>
      <c r="C237" s="202" t="s">
        <v>921</v>
      </c>
      <c r="D237" s="206"/>
      <c r="E237" s="174"/>
    </row>
    <row r="238" spans="1:5" x14ac:dyDescent="0.25">
      <c r="A238" s="169"/>
      <c r="B238" s="172" t="s">
        <v>1106</v>
      </c>
      <c r="C238" s="202" t="s">
        <v>921</v>
      </c>
      <c r="D238" s="206"/>
      <c r="E238" s="174"/>
    </row>
    <row r="239" spans="1:5" x14ac:dyDescent="0.25">
      <c r="A239" s="169"/>
      <c r="B239" s="172" t="s">
        <v>1114</v>
      </c>
      <c r="C239" s="202" t="s">
        <v>1097</v>
      </c>
      <c r="D239" s="206"/>
      <c r="E239" s="174"/>
    </row>
    <row r="240" spans="1:5" x14ac:dyDescent="0.25">
      <c r="A240" s="169"/>
      <c r="B240" s="172" t="s">
        <v>1115</v>
      </c>
      <c r="C240" s="202" t="s">
        <v>1097</v>
      </c>
      <c r="D240" s="206"/>
      <c r="E240" s="174"/>
    </row>
    <row r="241" spans="1:5" x14ac:dyDescent="0.25">
      <c r="A241" s="169"/>
      <c r="B241" s="172" t="s">
        <v>1116</v>
      </c>
      <c r="C241" s="202" t="s">
        <v>1097</v>
      </c>
      <c r="D241" s="206"/>
      <c r="E241" s="174"/>
    </row>
    <row r="242" spans="1:5" ht="15.75" thickBot="1" x14ac:dyDescent="0.3">
      <c r="A242" s="169"/>
      <c r="B242" s="173" t="s">
        <v>1117</v>
      </c>
      <c r="C242" s="212" t="s">
        <v>1097</v>
      </c>
      <c r="D242" s="206"/>
      <c r="E242" s="174"/>
    </row>
    <row r="243" spans="1:5" ht="15.75" thickBot="1" x14ac:dyDescent="0.3">
      <c r="A243" s="339"/>
      <c r="B243" s="340"/>
      <c r="C243" s="340"/>
      <c r="D243" s="340"/>
      <c r="E243" s="341"/>
    </row>
    <row r="245" spans="1:5" ht="15.75" thickBot="1" x14ac:dyDescent="0.3"/>
    <row r="246" spans="1:5" ht="16.5" thickBot="1" x14ac:dyDescent="0.3">
      <c r="A246" s="168"/>
      <c r="B246" s="348"/>
      <c r="C246" s="348"/>
      <c r="D246" s="348"/>
      <c r="E246" s="349"/>
    </row>
    <row r="247" spans="1:5" ht="19.5" thickBot="1" x14ac:dyDescent="0.3">
      <c r="A247" s="169"/>
      <c r="B247" s="350" t="s">
        <v>1256</v>
      </c>
      <c r="C247" s="351"/>
      <c r="D247" s="352"/>
      <c r="E247" s="170"/>
    </row>
    <row r="248" spans="1:5" ht="15.75" thickBot="1" x14ac:dyDescent="0.3">
      <c r="A248" s="169"/>
      <c r="B248" s="345" t="s">
        <v>1095</v>
      </c>
      <c r="C248" s="346"/>
      <c r="D248" s="344"/>
      <c r="E248" s="170"/>
    </row>
    <row r="249" spans="1:5" x14ac:dyDescent="0.25">
      <c r="A249" s="169"/>
      <c r="B249" s="171" t="s">
        <v>1096</v>
      </c>
      <c r="C249" s="209" t="s">
        <v>1097</v>
      </c>
      <c r="D249" s="211"/>
      <c r="E249" s="170"/>
    </row>
    <row r="250" spans="1:5" ht="15.75" thickBot="1" x14ac:dyDescent="0.3">
      <c r="A250" s="169"/>
      <c r="B250" s="172" t="s">
        <v>1098</v>
      </c>
      <c r="C250" s="202" t="s">
        <v>1097</v>
      </c>
      <c r="D250" s="211"/>
      <c r="E250" s="170"/>
    </row>
    <row r="251" spans="1:5" ht="15" hidden="1" customHeight="1" x14ac:dyDescent="0.25">
      <c r="A251" s="169"/>
      <c r="B251" s="172" t="s">
        <v>1099</v>
      </c>
      <c r="C251" s="202" t="s">
        <v>1097</v>
      </c>
      <c r="D251" s="211"/>
      <c r="E251" s="170"/>
    </row>
    <row r="252" spans="1:5" ht="15.75" hidden="1" customHeight="1" thickBot="1" x14ac:dyDescent="0.3">
      <c r="A252" s="169"/>
      <c r="B252" s="172" t="s">
        <v>1100</v>
      </c>
      <c r="C252" s="202" t="s">
        <v>1097</v>
      </c>
      <c r="D252" s="211"/>
      <c r="E252" s="170"/>
    </row>
    <row r="253" spans="1:5" ht="15.75" thickBot="1" x14ac:dyDescent="0.3">
      <c r="A253" s="169"/>
      <c r="B253" s="345" t="s">
        <v>342</v>
      </c>
      <c r="C253" s="346"/>
      <c r="D253" s="347"/>
      <c r="E253" s="170"/>
    </row>
    <row r="254" spans="1:5" x14ac:dyDescent="0.25">
      <c r="A254" s="169"/>
      <c r="B254" s="171" t="s">
        <v>1101</v>
      </c>
      <c r="C254" s="209" t="s">
        <v>921</v>
      </c>
      <c r="D254" s="210"/>
      <c r="E254" s="170"/>
    </row>
    <row r="255" spans="1:5" x14ac:dyDescent="0.25">
      <c r="A255" s="169"/>
      <c r="B255" s="172" t="s">
        <v>1102</v>
      </c>
      <c r="C255" s="202" t="s">
        <v>921</v>
      </c>
      <c r="D255" s="210"/>
      <c r="E255" s="170"/>
    </row>
    <row r="256" spans="1:5" x14ac:dyDescent="0.25">
      <c r="A256" s="169"/>
      <c r="B256" s="172" t="s">
        <v>1103</v>
      </c>
      <c r="C256" s="202" t="s">
        <v>921</v>
      </c>
      <c r="D256" s="211"/>
      <c r="E256" s="170"/>
    </row>
    <row r="257" spans="1:5" x14ac:dyDescent="0.25">
      <c r="A257" s="169"/>
      <c r="B257" s="172" t="str">
        <f>IF(AND(D255=Reference!$I$10,D254=Reference!$I$2),Reference!$I$15,IF(AND(D255=Reference!$I$10,D254=Reference!$I$3),Reference!$I$16,IF(AND(D255=Reference!$I$11,D254=Reference!$I$2),Reference!$I$15,IF(AND(D255=Reference!$I$11,D254=Reference!$I$3),Reference!$I$16,IF(AND(D255=Reference!$I$12,D254=Reference!$I$2),Reference!$I$17,IF(AND(D255=Reference!$I$12,D254=Reference!$I$3),Reference!$I$18,Reference!$I$14))))))</f>
        <v>Committed target value</v>
      </c>
      <c r="C257" s="202" t="s">
        <v>921</v>
      </c>
      <c r="D257" s="206"/>
      <c r="E257" s="170"/>
    </row>
    <row r="258" spans="1:5" x14ac:dyDescent="0.25">
      <c r="A258" s="169"/>
      <c r="B258" s="172" t="s">
        <v>1104</v>
      </c>
      <c r="C258" s="202" t="s">
        <v>921</v>
      </c>
      <c r="D258" s="206"/>
      <c r="E258" s="170"/>
    </row>
    <row r="259" spans="1:5" x14ac:dyDescent="0.25">
      <c r="A259" s="169"/>
      <c r="B259" s="172" t="s">
        <v>1105</v>
      </c>
      <c r="C259" s="202" t="s">
        <v>921</v>
      </c>
      <c r="D259" s="206"/>
      <c r="E259" s="170"/>
    </row>
    <row r="260" spans="1:5" x14ac:dyDescent="0.25">
      <c r="A260" s="169"/>
      <c r="B260" s="172" t="str">
        <f>IF(D254=Reference!$I$2,Reference!$I$26,IF(D254=Reference!$I$3,Reference!$I$27,Reference!$I$25))</f>
        <v>Total emissions in base year</v>
      </c>
      <c r="C260" s="202" t="s">
        <v>921</v>
      </c>
      <c r="D260" s="206"/>
      <c r="E260" s="170"/>
    </row>
    <row r="261" spans="1:5" x14ac:dyDescent="0.25">
      <c r="A261" s="169"/>
      <c r="B261" s="172" t="s">
        <v>1106</v>
      </c>
      <c r="C261" s="202" t="s">
        <v>921</v>
      </c>
      <c r="D261" s="206"/>
      <c r="E261" s="170"/>
    </row>
    <row r="262" spans="1:5" x14ac:dyDescent="0.25">
      <c r="A262" s="169"/>
      <c r="B262" s="205" t="s">
        <v>1250</v>
      </c>
      <c r="C262" s="204"/>
      <c r="D262" s="208"/>
      <c r="E262" s="170"/>
    </row>
    <row r="263" spans="1:5" x14ac:dyDescent="0.25">
      <c r="A263" s="169"/>
      <c r="B263" s="203" t="s">
        <v>96</v>
      </c>
      <c r="C263" s="204" t="s">
        <v>921</v>
      </c>
      <c r="D263" s="207"/>
      <c r="E263" s="170"/>
    </row>
    <row r="264" spans="1:5" x14ac:dyDescent="0.25">
      <c r="A264" s="169"/>
      <c r="B264" s="203" t="s">
        <v>98</v>
      </c>
      <c r="C264" s="204" t="s">
        <v>921</v>
      </c>
      <c r="D264" s="207"/>
      <c r="E264" s="170"/>
    </row>
    <row r="265" spans="1:5" x14ac:dyDescent="0.25">
      <c r="A265" s="169"/>
      <c r="B265" s="203" t="s">
        <v>12</v>
      </c>
      <c r="C265" s="204" t="s">
        <v>921</v>
      </c>
      <c r="D265" s="207"/>
      <c r="E265" s="170"/>
    </row>
    <row r="266" spans="1:5" x14ac:dyDescent="0.25">
      <c r="A266" s="169"/>
      <c r="B266" s="203" t="s">
        <v>102</v>
      </c>
      <c r="C266" s="204" t="s">
        <v>921</v>
      </c>
      <c r="D266" s="207"/>
      <c r="E266" s="170"/>
    </row>
    <row r="267" spans="1:5" ht="15.75" thickBot="1" x14ac:dyDescent="0.3">
      <c r="A267" s="169"/>
      <c r="B267" s="203" t="s">
        <v>1251</v>
      </c>
      <c r="C267" s="204" t="s">
        <v>921</v>
      </c>
      <c r="D267" s="207"/>
      <c r="E267" s="170"/>
    </row>
    <row r="268" spans="1:5" ht="15.75" thickBot="1" x14ac:dyDescent="0.3">
      <c r="A268" s="169"/>
      <c r="B268" s="342" t="s">
        <v>343</v>
      </c>
      <c r="C268" s="343"/>
      <c r="D268" s="344"/>
      <c r="E268" s="170"/>
    </row>
    <row r="269" spans="1:5" x14ac:dyDescent="0.25">
      <c r="A269" s="169"/>
      <c r="B269" s="171" t="s">
        <v>107</v>
      </c>
      <c r="C269" s="209" t="s">
        <v>921</v>
      </c>
      <c r="D269" s="211"/>
      <c r="E269" s="170"/>
    </row>
    <row r="270" spans="1:5" x14ac:dyDescent="0.25">
      <c r="A270" s="169"/>
      <c r="B270" s="172" t="s">
        <v>1102</v>
      </c>
      <c r="C270" s="202" t="s">
        <v>921</v>
      </c>
      <c r="D270" s="211"/>
      <c r="E270" s="170"/>
    </row>
    <row r="271" spans="1:5" x14ac:dyDescent="0.25">
      <c r="A271" s="169"/>
      <c r="B271" s="172" t="s">
        <v>1107</v>
      </c>
      <c r="C271" s="202" t="s">
        <v>921</v>
      </c>
      <c r="D271" s="211"/>
      <c r="E271" s="170"/>
    </row>
    <row r="272" spans="1:5" x14ac:dyDescent="0.25">
      <c r="A272" s="169"/>
      <c r="B272" s="172" t="s">
        <v>1110</v>
      </c>
      <c r="C272" s="202" t="s">
        <v>921</v>
      </c>
      <c r="D272" s="206"/>
      <c r="E272" s="170"/>
    </row>
    <row r="273" spans="1:5" x14ac:dyDescent="0.25">
      <c r="A273" s="169"/>
      <c r="B273" s="172" t="s">
        <v>1104</v>
      </c>
      <c r="C273" s="202" t="s">
        <v>921</v>
      </c>
      <c r="D273" s="206"/>
      <c r="E273" s="170"/>
    </row>
    <row r="274" spans="1:5" x14ac:dyDescent="0.25">
      <c r="A274" s="169"/>
      <c r="B274" s="172" t="s">
        <v>1105</v>
      </c>
      <c r="C274" s="202" t="s">
        <v>921</v>
      </c>
      <c r="D274" s="206"/>
      <c r="E274" s="170"/>
    </row>
    <row r="275" spans="1:5" x14ac:dyDescent="0.25">
      <c r="A275" s="169"/>
      <c r="B275" s="172" t="s">
        <v>1108</v>
      </c>
      <c r="C275" s="202" t="s">
        <v>921</v>
      </c>
      <c r="D275" s="206"/>
      <c r="E275" s="170"/>
    </row>
    <row r="276" spans="1:5" x14ac:dyDescent="0.25">
      <c r="A276" s="169"/>
      <c r="B276" s="172" t="s">
        <v>1106</v>
      </c>
      <c r="C276" s="202" t="s">
        <v>921</v>
      </c>
      <c r="D276" s="206"/>
      <c r="E276" s="170"/>
    </row>
    <row r="277" spans="1:5" x14ac:dyDescent="0.25">
      <c r="A277" s="169"/>
      <c r="B277" s="205" t="s">
        <v>1250</v>
      </c>
      <c r="C277" s="204"/>
      <c r="D277" s="208"/>
      <c r="E277" s="170"/>
    </row>
    <row r="278" spans="1:5" x14ac:dyDescent="0.25">
      <c r="A278" s="169"/>
      <c r="B278" s="203" t="s">
        <v>96</v>
      </c>
      <c r="C278" s="204" t="s">
        <v>921</v>
      </c>
      <c r="D278" s="207"/>
      <c r="E278" s="170"/>
    </row>
    <row r="279" spans="1:5" x14ac:dyDescent="0.25">
      <c r="A279" s="169"/>
      <c r="B279" s="203" t="s">
        <v>98</v>
      </c>
      <c r="C279" s="204" t="s">
        <v>921</v>
      </c>
      <c r="D279" s="207"/>
      <c r="E279" s="170"/>
    </row>
    <row r="280" spans="1:5" x14ac:dyDescent="0.25">
      <c r="A280" s="169"/>
      <c r="B280" s="203" t="s">
        <v>12</v>
      </c>
      <c r="C280" s="204" t="s">
        <v>921</v>
      </c>
      <c r="D280" s="207"/>
      <c r="E280" s="170"/>
    </row>
    <row r="281" spans="1:5" x14ac:dyDescent="0.25">
      <c r="A281" s="169"/>
      <c r="B281" s="203" t="s">
        <v>102</v>
      </c>
      <c r="C281" s="204" t="s">
        <v>921</v>
      </c>
      <c r="D281" s="207"/>
      <c r="E281" s="170"/>
    </row>
    <row r="282" spans="1:5" ht="15.75" thickBot="1" x14ac:dyDescent="0.3">
      <c r="A282" s="169"/>
      <c r="B282" s="203" t="s">
        <v>1251</v>
      </c>
      <c r="C282" s="204" t="s">
        <v>921</v>
      </c>
      <c r="D282" s="207"/>
      <c r="E282" s="170"/>
    </row>
    <row r="283" spans="1:5" x14ac:dyDescent="0.25">
      <c r="A283" s="169"/>
      <c r="B283" s="342" t="s">
        <v>1229</v>
      </c>
      <c r="C283" s="343"/>
      <c r="D283" s="344"/>
      <c r="E283" s="174"/>
    </row>
    <row r="284" spans="1:5" x14ac:dyDescent="0.25">
      <c r="A284" s="169"/>
      <c r="B284" s="172" t="s">
        <v>1109</v>
      </c>
      <c r="C284" s="202" t="s">
        <v>921</v>
      </c>
      <c r="D284" s="211"/>
      <c r="E284" s="174"/>
    </row>
    <row r="285" spans="1:5" x14ac:dyDescent="0.25">
      <c r="A285" s="169"/>
      <c r="B285" s="172" t="s">
        <v>1110</v>
      </c>
      <c r="C285" s="202" t="s">
        <v>921</v>
      </c>
      <c r="D285" s="206"/>
      <c r="E285" s="174"/>
    </row>
    <row r="286" spans="1:5" x14ac:dyDescent="0.25">
      <c r="A286" s="169"/>
      <c r="B286" s="172" t="s">
        <v>1104</v>
      </c>
      <c r="C286" s="202" t="s">
        <v>921</v>
      </c>
      <c r="D286" s="206"/>
      <c r="E286" s="174"/>
    </row>
    <row r="287" spans="1:5" x14ac:dyDescent="0.25">
      <c r="A287" s="169"/>
      <c r="B287" s="172" t="s">
        <v>1106</v>
      </c>
      <c r="C287" s="202" t="s">
        <v>921</v>
      </c>
      <c r="D287" s="206"/>
      <c r="E287" s="174"/>
    </row>
    <row r="288" spans="1:5" x14ac:dyDescent="0.25">
      <c r="A288" s="169"/>
      <c r="B288" s="342" t="s">
        <v>1230</v>
      </c>
      <c r="C288" s="343"/>
      <c r="D288" s="347"/>
      <c r="E288" s="174"/>
    </row>
    <row r="289" spans="1:5" x14ac:dyDescent="0.25">
      <c r="A289" s="169"/>
      <c r="B289" s="172" t="s">
        <v>1109</v>
      </c>
      <c r="C289" s="202" t="s">
        <v>921</v>
      </c>
      <c r="D289" s="211"/>
      <c r="E289" s="174"/>
    </row>
    <row r="290" spans="1:5" x14ac:dyDescent="0.25">
      <c r="A290" s="169"/>
      <c r="B290" s="172" t="s">
        <v>1110</v>
      </c>
      <c r="C290" s="202" t="s">
        <v>921</v>
      </c>
      <c r="D290" s="206"/>
      <c r="E290" s="174"/>
    </row>
    <row r="291" spans="1:5" x14ac:dyDescent="0.25">
      <c r="A291" s="169"/>
      <c r="B291" s="172" t="s">
        <v>1104</v>
      </c>
      <c r="C291" s="202" t="s">
        <v>921</v>
      </c>
      <c r="D291" s="206"/>
      <c r="E291" s="174"/>
    </row>
    <row r="292" spans="1:5" x14ac:dyDescent="0.25">
      <c r="A292" s="169"/>
      <c r="B292" s="172" t="s">
        <v>1105</v>
      </c>
      <c r="C292" s="202" t="s">
        <v>921</v>
      </c>
      <c r="D292" s="206"/>
      <c r="E292" s="174"/>
    </row>
    <row r="293" spans="1:5" x14ac:dyDescent="0.25">
      <c r="A293" s="169"/>
      <c r="B293" s="172" t="s">
        <v>1106</v>
      </c>
      <c r="C293" s="202" t="s">
        <v>921</v>
      </c>
      <c r="D293" s="206"/>
      <c r="E293" s="174"/>
    </row>
    <row r="294" spans="1:5" x14ac:dyDescent="0.25">
      <c r="A294" s="169"/>
      <c r="B294" s="342" t="s">
        <v>1111</v>
      </c>
      <c r="C294" s="343"/>
      <c r="D294" s="347"/>
      <c r="E294" s="174"/>
    </row>
    <row r="295" spans="1:5" x14ac:dyDescent="0.25">
      <c r="A295" s="169"/>
      <c r="B295" s="172" t="s">
        <v>1112</v>
      </c>
      <c r="C295" s="202" t="s">
        <v>921</v>
      </c>
      <c r="D295" s="213"/>
      <c r="E295" s="174"/>
    </row>
    <row r="296" spans="1:5" x14ac:dyDescent="0.25">
      <c r="A296" s="169"/>
      <c r="B296" s="172" t="s">
        <v>1113</v>
      </c>
      <c r="C296" s="202" t="s">
        <v>921</v>
      </c>
      <c r="D296" s="213"/>
      <c r="E296" s="174"/>
    </row>
    <row r="297" spans="1:5" x14ac:dyDescent="0.25">
      <c r="A297" s="169"/>
      <c r="B297" s="172" t="s">
        <v>1104</v>
      </c>
      <c r="C297" s="202" t="s">
        <v>921</v>
      </c>
      <c r="D297" s="206"/>
      <c r="E297" s="174"/>
    </row>
    <row r="298" spans="1:5" x14ac:dyDescent="0.25">
      <c r="A298" s="169"/>
      <c r="B298" s="172" t="s">
        <v>1105</v>
      </c>
      <c r="C298" s="202" t="s">
        <v>921</v>
      </c>
      <c r="D298" s="206"/>
      <c r="E298" s="174"/>
    </row>
    <row r="299" spans="1:5" x14ac:dyDescent="0.25">
      <c r="A299" s="169"/>
      <c r="B299" s="172" t="s">
        <v>1106</v>
      </c>
      <c r="C299" s="202" t="s">
        <v>921</v>
      </c>
      <c r="D299" s="206"/>
      <c r="E299" s="174"/>
    </row>
    <row r="300" spans="1:5" x14ac:dyDescent="0.25">
      <c r="A300" s="169"/>
      <c r="B300" s="172" t="s">
        <v>1114</v>
      </c>
      <c r="C300" s="202" t="s">
        <v>1097</v>
      </c>
      <c r="D300" s="206"/>
      <c r="E300" s="174"/>
    </row>
    <row r="301" spans="1:5" x14ac:dyDescent="0.25">
      <c r="A301" s="169"/>
      <c r="B301" s="172" t="s">
        <v>1115</v>
      </c>
      <c r="C301" s="202" t="s">
        <v>1097</v>
      </c>
      <c r="D301" s="206"/>
      <c r="E301" s="174"/>
    </row>
    <row r="302" spans="1:5" x14ac:dyDescent="0.25">
      <c r="A302" s="169"/>
      <c r="B302" s="172" t="s">
        <v>1116</v>
      </c>
      <c r="C302" s="202" t="s">
        <v>1097</v>
      </c>
      <c r="D302" s="206"/>
      <c r="E302" s="174"/>
    </row>
    <row r="303" spans="1:5" ht="15.75" thickBot="1" x14ac:dyDescent="0.3">
      <c r="A303" s="169"/>
      <c r="B303" s="173" t="s">
        <v>1117</v>
      </c>
      <c r="C303" s="212" t="s">
        <v>1097</v>
      </c>
      <c r="D303" s="206"/>
      <c r="E303" s="174"/>
    </row>
    <row r="304" spans="1:5" ht="15.75" thickBot="1" x14ac:dyDescent="0.3">
      <c r="A304" s="339"/>
      <c r="B304" s="340"/>
      <c r="C304" s="340"/>
      <c r="D304" s="340"/>
      <c r="E304" s="341"/>
    </row>
  </sheetData>
  <sheetProtection password="9D20" sheet="1" objects="1" scenarios="1" formatColumns="0" formatRows="0" selectLockedCells="1"/>
  <customSheetViews>
    <customSheetView guid="{9058603A-A0AE-43D0-9011-3455991B2223}" topLeftCell="A7">
      <selection activeCell="A31" sqref="A31:XFD38"/>
      <pageMargins left="0.7" right="0.7" top="0.75" bottom="0.75" header="0.3" footer="0.3"/>
    </customSheetView>
    <customSheetView guid="{6AB3D235-C27A-4013-800F-B174E746ABFF}" topLeftCell="A7">
      <selection activeCell="A31" sqref="A31:XFD38"/>
      <pageMargins left="0.7" right="0.7" top="0.75" bottom="0.75" header="0.3" footer="0.3"/>
    </customSheetView>
  </customSheetViews>
  <mergeCells count="46">
    <mergeCell ref="A304:E304"/>
    <mergeCell ref="B253:D253"/>
    <mergeCell ref="B268:D268"/>
    <mergeCell ref="B283:D283"/>
    <mergeCell ref="B288:D288"/>
    <mergeCell ref="B294:D294"/>
    <mergeCell ref="B233:D233"/>
    <mergeCell ref="A243:E243"/>
    <mergeCell ref="B246:E246"/>
    <mergeCell ref="B247:D247"/>
    <mergeCell ref="B248:D248"/>
    <mergeCell ref="B187:D187"/>
    <mergeCell ref="B192:D192"/>
    <mergeCell ref="B207:D207"/>
    <mergeCell ref="B222:D222"/>
    <mergeCell ref="B227:D227"/>
    <mergeCell ref="B166:D166"/>
    <mergeCell ref="B172:D172"/>
    <mergeCell ref="A182:E182"/>
    <mergeCell ref="B185:E185"/>
    <mergeCell ref="B186:D186"/>
    <mergeCell ref="B125:D125"/>
    <mergeCell ref="B126:D126"/>
    <mergeCell ref="B131:D131"/>
    <mergeCell ref="B146:D146"/>
    <mergeCell ref="B161:D161"/>
    <mergeCell ref="B100:D100"/>
    <mergeCell ref="B105:D105"/>
    <mergeCell ref="B111:D111"/>
    <mergeCell ref="A121:E121"/>
    <mergeCell ref="B124:E124"/>
    <mergeCell ref="B63:E63"/>
    <mergeCell ref="B64:D64"/>
    <mergeCell ref="B65:D65"/>
    <mergeCell ref="B70:D70"/>
    <mergeCell ref="B85:D85"/>
    <mergeCell ref="A1:E1"/>
    <mergeCell ref="A60:E60"/>
    <mergeCell ref="B24:D24"/>
    <mergeCell ref="B9:D9"/>
    <mergeCell ref="B2:E2"/>
    <mergeCell ref="B3:D3"/>
    <mergeCell ref="B50:D50"/>
    <mergeCell ref="B4:D4"/>
    <mergeCell ref="B39:D39"/>
    <mergeCell ref="B44:D44"/>
  </mergeCells>
  <dataValidations count="26">
    <dataValidation type="list" operator="greaterThan" allowBlank="1" showInputMessage="1" showErrorMessage="1" sqref="C29 C212 C90 C151 C273">
      <formula1>energy_commitment</formula1>
    </dataValidation>
    <dataValidation type="decimal" allowBlank="1" showInputMessage="1" showErrorMessage="1" sqref="C31 C214 C92 C153 C275">
      <formula1>0</formula1>
      <formula2>100</formula2>
    </dataValidation>
    <dataValidation type="whole" allowBlank="1" showInputMessage="1" showErrorMessage="1" errorTitle="Invalid entry" error="Year must be between 2015 and 2100." sqref="C32 C215 C93 C154 C276">
      <formula1>2015</formula1>
      <formula2>2100</formula2>
    </dataValidation>
    <dataValidation type="decimal" operator="greaterThan" allowBlank="1" showInputMessage="1" showErrorMessage="1" errorTitle="Invalid entry" error="Value must be numeric and greater than 0." sqref="C17:C22 C33:C37 C200:C205 C216:C220 C78:C83 C94:C98 C139:C144 C155:C159 C261:C266 C277:C281">
      <formula1>0</formula1>
    </dataValidation>
    <dataValidation type="decimal" operator="greaterThanOrEqual" allowBlank="1" showInputMessage="1" showErrorMessage="1" errorTitle="Invalid entry" error="Value must be numeric and greater than or equal to 0." sqref="C25 C40:C43 C45:C49 C208 C223:C226 C228:C232 C86 C101:C104 C106:C110 C147 C162:C165 C167:C171 C269 C284:C287 C289:C293">
      <formula1>0</formula1>
    </dataValidation>
    <dataValidation type="decimal" allowBlank="1" showInputMessage="1" showErrorMessage="1" errorTitle="Invalid entry" error="Committed target value must be between 0 and 100." sqref="C14 C197 C75 C136 C258">
      <formula1>0</formula1>
      <formula2>100</formula2>
    </dataValidation>
    <dataValidation type="whole" allowBlank="1" showInputMessage="1" showErrorMessage="1" errorTitle="Invalid entry" error="Year must be between 1970 and 2015." sqref="C9 C11 C16 C26 C44 C39 C192 C194 C199 C209 C227 C222 C70 C72 C77 C87 C105 C100 C131 C133 C138 C148 C166 C161 C253 C255 C260 C270 C288 C283">
      <formula1>1970</formula1>
      <formula2>2015</formula2>
    </dataValidation>
    <dataValidation type="whole" allowBlank="1" showInputMessage="1" showErrorMessage="1" errorTitle="Invalid entry" error="Year must be between 2010 and 2100." sqref="C8 C24 C191 C207 C69 C85 C130 C146 C252 C268">
      <formula1>2010</formula1>
      <formula2>2100</formula2>
    </dataValidation>
    <dataValidation type="list" operator="greaterThan" allowBlank="1" showInputMessage="1" showErrorMessage="1" sqref="C6 C15 C30 C189 C198 C213 C67 C76 C91 C128 C137 C152 C250 C259 C274">
      <formula1>commitment_boundary</formula1>
    </dataValidation>
    <dataValidation type="list" operator="greaterThan" allowBlank="1" showInputMessage="1" showErrorMessage="1" sqref="C23 C38 C206 C221 C84 C99 C145 C160 C267 C282">
      <formula1>CI_unit</formula1>
    </dataValidation>
    <dataValidation type="list" operator="greaterThan" allowBlank="1" showInputMessage="1" showErrorMessage="1" sqref="C12 C27 C195 C210 C73 C88 C134 C149 C256 C271">
      <formula1>GHG_emission_source</formula1>
    </dataValidation>
    <dataValidation type="list" operator="greaterThan" allowBlank="1" showInputMessage="1" showErrorMessage="1" sqref="C5 C188 C66 C127 C249">
      <formula1>GHG_reduction_target_type</formula1>
    </dataValidation>
    <dataValidation type="list" operator="greaterThan" allowBlank="1" showInputMessage="1" showErrorMessage="1" sqref="C4 C187 C65 C126 C248">
      <formula1>GHG_commitment_type</formula1>
    </dataValidation>
    <dataValidation type="decimal" operator="greaterThan" allowBlank="1" showInputMessage="1" showErrorMessage="1" sqref="C7 C190 C68 C129 C251">
      <formula1>0</formula1>
    </dataValidation>
    <dataValidation type="list" allowBlank="1" showInputMessage="1" showErrorMessage="1" sqref="D5 D188 D66 D127 D249">
      <formula1>boolean?na</formula1>
    </dataValidation>
    <dataValidation type="list" allowBlank="1" showInputMessage="1" showErrorMessage="1" sqref="D190:D191 D129:D130 D7:D8 D68:D69 D251:D252">
      <formula1>boolean</formula1>
    </dataValidation>
    <dataValidation type="list" allowBlank="1" showInputMessage="1" showErrorMessage="1" sqref="D11 D26 D194 D209 D72 D87 D133 D148 D255 D270">
      <formula1>reduction_target_type</formula1>
    </dataValidation>
    <dataValidation type="decimal" allowBlank="1" showInputMessage="1" showErrorMessage="1" errorTitle="Invalid entry" error="Entry must be a numeric value between 0 and 100" sqref="D46 D41 D58:D59 D229 D224 D241:D242 D107 D102 D119:D120 D168 D163 D180:D181 D290 D285 D302:D303">
      <formula1>0</formula1>
      <formula2>100</formula2>
    </dataValidation>
    <dataValidation type="whole" allowBlank="1" showInputMessage="1" showErrorMessage="1" errorTitle="Invalid entry" error="Value must be a year between 1970 and 2015" sqref="D15 D198 D30 D48:D49 D54:D55 D43 D17:D18 D213 D231:D232 D237:D238 D226 D200:D201 D215:D216 D32:D33 D76 D91 D109:D110 D115:D116 D104 D78:D79 D93:D94 D137 D152 D170:D171 D176:D177 D165 D139:D140 D154:D155 D259 D274 D292:D293 D298:D299 D287 D261:D262 D276:D277">
      <formula1>1970</formula1>
      <formula2>YEAR(TODAY())</formula2>
    </dataValidation>
    <dataValidation type="whole" allowBlank="1" showInputMessage="1" showErrorMessage="1" errorTitle="Invalid entry" error="Value must be a year between 2000 and 2100" sqref="D14 D29 D42 D53 D47 D197 D212 D225 D236 D230 D75 D90 D103 D114 D108 D136 D151 D164 D175 D169 D258 D273 D286 D297 D291">
      <formula1>2000</formula1>
      <formula2>2100</formula2>
    </dataValidation>
    <dataValidation type="decimal" operator="greaterThan" allowBlank="1" showInputMessage="1" showErrorMessage="1" errorTitle="Invalid entry" error="Entry must be a numeric value greater than 0." sqref="D16 D31 D56:D57 D13 D28 D199 D214 D239:D240 D196 D211 D77 D92 D117:D118 D74 D89 D138 D153 D178:D179 D135 D150 D260 D275 D300:D301 D257 D272">
      <formula1>0</formula1>
    </dataValidation>
    <dataValidation type="list" allowBlank="1" showInputMessage="1" showErrorMessage="1" sqref="D25 D208 D86 D147 D269">
      <formula1>Carbon_intensity_unit</formula1>
    </dataValidation>
    <dataValidation type="list" allowBlank="1" showInputMessage="1" showErrorMessage="1" sqref="D12 D27 D40 D45 D195 D210 D223 D228 D73 D88 D101 D106 D134 D149 D162 D167 D256 D271 D284 D289">
      <formula1>Boundary</formula1>
    </dataValidation>
    <dataValidation type="list" allowBlank="1" showInputMessage="1" showErrorMessage="1" sqref="D10 D193 D71 D132 D254">
      <formula1>commitment_type</formula1>
    </dataValidation>
    <dataValidation type="list" allowBlank="1" showInputMessage="1" showErrorMessage="1" errorTitle="Invalid entry" error="Value must be a year between 1970 and 2015" sqref="D19:D23 D34:D38 D95:D99 D156:D160 D217:D221 D80:D84 D141:D145 D202:D206 D263:D267 D278:D282">
      <formula1>boolean</formula1>
    </dataValidation>
    <dataValidation type="list" allowBlank="1" showInputMessage="1" showErrorMessage="1" sqref="D6 D67 D128 D189 D250">
      <formula1>higher_level</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56"/>
  <sheetViews>
    <sheetView topLeftCell="D1" zoomScale="85" zoomScaleNormal="85" workbookViewId="0">
      <selection activeCell="H30" sqref="H30"/>
    </sheetView>
  </sheetViews>
  <sheetFormatPr defaultRowHeight="15" x14ac:dyDescent="0.25"/>
  <cols>
    <col min="1" max="1" width="35.5703125" customWidth="1"/>
    <col min="2" max="2" width="33.85546875" customWidth="1"/>
    <col min="3" max="3" width="33.85546875" style="11" customWidth="1"/>
    <col min="4" max="4" width="32.28515625" customWidth="1"/>
    <col min="5" max="5" width="46" customWidth="1"/>
    <col min="6" max="6" width="56.5703125" bestFit="1" customWidth="1"/>
    <col min="7" max="7" width="32.42578125" customWidth="1"/>
    <col min="8" max="8" width="32.85546875" customWidth="1"/>
    <col min="9" max="9" width="22.28515625" customWidth="1"/>
    <col min="10" max="10" width="26.28515625" customWidth="1"/>
  </cols>
  <sheetData>
    <row r="1" spans="1:10" x14ac:dyDescent="0.25">
      <c r="A1" s="12" t="s">
        <v>47</v>
      </c>
      <c r="B1" s="12" t="s">
        <v>499</v>
      </c>
      <c r="C1" s="12" t="s">
        <v>51</v>
      </c>
      <c r="D1" s="12" t="s">
        <v>578</v>
      </c>
      <c r="E1" s="12" t="s">
        <v>52</v>
      </c>
      <c r="F1" s="12" t="s">
        <v>445</v>
      </c>
      <c r="G1" s="12" t="s">
        <v>1060</v>
      </c>
      <c r="H1" s="27" t="s">
        <v>1143</v>
      </c>
      <c r="I1" t="s">
        <v>52</v>
      </c>
      <c r="J1" s="215" t="s">
        <v>1258</v>
      </c>
    </row>
    <row r="2" spans="1:10" x14ac:dyDescent="0.25">
      <c r="A2" s="11" t="s">
        <v>54</v>
      </c>
      <c r="B2" s="28" t="s">
        <v>1261</v>
      </c>
      <c r="C2" s="14" t="s">
        <v>579</v>
      </c>
      <c r="D2" s="15" t="s">
        <v>580</v>
      </c>
      <c r="E2" s="11" t="s">
        <v>55</v>
      </c>
      <c r="F2" s="11" t="s">
        <v>446</v>
      </c>
      <c r="G2" t="s">
        <v>1040</v>
      </c>
      <c r="H2" t="s">
        <v>1144</v>
      </c>
      <c r="I2" t="s">
        <v>55</v>
      </c>
    </row>
    <row r="3" spans="1:10" x14ac:dyDescent="0.25">
      <c r="A3" s="11" t="s">
        <v>57</v>
      </c>
      <c r="B3" s="28" t="s">
        <v>1262</v>
      </c>
      <c r="C3" s="14" t="s">
        <v>581</v>
      </c>
      <c r="D3" s="15" t="s">
        <v>582</v>
      </c>
      <c r="E3" s="11" t="s">
        <v>58</v>
      </c>
      <c r="F3" s="11" t="s">
        <v>447</v>
      </c>
      <c r="G3" t="s">
        <v>1041</v>
      </c>
      <c r="H3" t="s">
        <v>1145</v>
      </c>
      <c r="I3" t="s">
        <v>58</v>
      </c>
    </row>
    <row r="4" spans="1:10" x14ac:dyDescent="0.25">
      <c r="A4" s="11" t="s">
        <v>60</v>
      </c>
      <c r="B4" s="28" t="s">
        <v>1263</v>
      </c>
      <c r="C4" s="14" t="s">
        <v>583</v>
      </c>
      <c r="D4" s="15" t="s">
        <v>584</v>
      </c>
      <c r="E4" s="11"/>
      <c r="F4" s="11" t="s">
        <v>448</v>
      </c>
      <c r="G4" t="s">
        <v>1042</v>
      </c>
      <c r="H4" t="s">
        <v>1146</v>
      </c>
    </row>
    <row r="5" spans="1:10" x14ac:dyDescent="0.25">
      <c r="A5" s="11" t="s">
        <v>61</v>
      </c>
      <c r="B5" s="28" t="s">
        <v>1264</v>
      </c>
      <c r="C5" s="14" t="s">
        <v>585</v>
      </c>
      <c r="D5" s="15" t="s">
        <v>586</v>
      </c>
      <c r="E5" s="12" t="s">
        <v>62</v>
      </c>
      <c r="F5" s="11" t="s">
        <v>449</v>
      </c>
      <c r="G5" t="s">
        <v>1043</v>
      </c>
      <c r="H5" s="28" t="s">
        <v>1147</v>
      </c>
      <c r="I5" t="s">
        <v>62</v>
      </c>
    </row>
    <row r="6" spans="1:10" x14ac:dyDescent="0.25">
      <c r="A6" s="11" t="s">
        <v>63</v>
      </c>
      <c r="B6" s="28" t="s">
        <v>1265</v>
      </c>
      <c r="C6" s="14" t="s">
        <v>587</v>
      </c>
      <c r="D6" s="15" t="s">
        <v>588</v>
      </c>
      <c r="E6" s="11" t="s">
        <v>64</v>
      </c>
      <c r="F6" s="11" t="s">
        <v>450</v>
      </c>
      <c r="G6" t="s">
        <v>1044</v>
      </c>
      <c r="H6" s="28" t="s">
        <v>1149</v>
      </c>
      <c r="I6" t="s">
        <v>64</v>
      </c>
    </row>
    <row r="7" spans="1:10" x14ac:dyDescent="0.25">
      <c r="A7" s="11" t="s">
        <v>65</v>
      </c>
      <c r="B7" s="28" t="s">
        <v>1266</v>
      </c>
      <c r="C7" s="14" t="s">
        <v>589</v>
      </c>
      <c r="D7" s="15" t="s">
        <v>590</v>
      </c>
      <c r="E7" s="11" t="s">
        <v>20</v>
      </c>
      <c r="F7" s="11" t="s">
        <v>451</v>
      </c>
      <c r="G7" t="s">
        <v>1045</v>
      </c>
      <c r="I7" t="s">
        <v>20</v>
      </c>
    </row>
    <row r="8" spans="1:10" x14ac:dyDescent="0.25">
      <c r="A8" s="11" t="s">
        <v>66</v>
      </c>
      <c r="B8" s="28" t="s">
        <v>1267</v>
      </c>
      <c r="C8" s="14" t="s">
        <v>591</v>
      </c>
      <c r="D8" s="15" t="s">
        <v>592</v>
      </c>
      <c r="E8" s="11"/>
      <c r="F8" s="11" t="s">
        <v>452</v>
      </c>
      <c r="G8" t="s">
        <v>1046</v>
      </c>
    </row>
    <row r="9" spans="1:10" x14ac:dyDescent="0.25">
      <c r="A9" s="11" t="s">
        <v>67</v>
      </c>
      <c r="B9" s="28" t="s">
        <v>1268</v>
      </c>
      <c r="C9" s="15" t="s">
        <v>593</v>
      </c>
      <c r="D9" s="15" t="s">
        <v>594</v>
      </c>
      <c r="E9" s="12" t="s">
        <v>1141</v>
      </c>
      <c r="F9" s="11" t="s">
        <v>453</v>
      </c>
      <c r="G9" t="s">
        <v>1047</v>
      </c>
      <c r="I9" t="s">
        <v>68</v>
      </c>
    </row>
    <row r="10" spans="1:10" x14ac:dyDescent="0.25">
      <c r="A10" s="11" t="s">
        <v>69</v>
      </c>
      <c r="B10" s="12" t="s">
        <v>48</v>
      </c>
      <c r="C10" s="15" t="s">
        <v>595</v>
      </c>
      <c r="D10" s="15" t="s">
        <v>596</v>
      </c>
      <c r="E10" s="11" t="s">
        <v>70</v>
      </c>
      <c r="F10" s="11"/>
      <c r="G10" t="s">
        <v>1048</v>
      </c>
      <c r="I10" t="s">
        <v>70</v>
      </c>
    </row>
    <row r="11" spans="1:10" x14ac:dyDescent="0.25">
      <c r="A11" s="11" t="s">
        <v>71</v>
      </c>
      <c r="B11" s="11" t="s">
        <v>454</v>
      </c>
      <c r="C11" s="15" t="s">
        <v>597</v>
      </c>
      <c r="D11" s="15" t="s">
        <v>598</v>
      </c>
      <c r="E11" s="11" t="s">
        <v>72</v>
      </c>
      <c r="F11" s="12" t="s">
        <v>455</v>
      </c>
      <c r="G11" t="s">
        <v>1049</v>
      </c>
      <c r="I11" t="s">
        <v>72</v>
      </c>
    </row>
    <row r="12" spans="1:10" x14ac:dyDescent="0.25">
      <c r="A12" s="11" t="s">
        <v>73</v>
      </c>
      <c r="B12" s="11" t="s">
        <v>456</v>
      </c>
      <c r="C12" s="15" t="s">
        <v>599</v>
      </c>
      <c r="D12" s="15" t="s">
        <v>600</v>
      </c>
      <c r="E12" s="11" t="s">
        <v>74</v>
      </c>
      <c r="F12" s="11" t="s">
        <v>457</v>
      </c>
      <c r="G12" t="s">
        <v>1050</v>
      </c>
      <c r="I12" t="s">
        <v>74</v>
      </c>
    </row>
    <row r="13" spans="1:10" x14ac:dyDescent="0.25">
      <c r="A13" s="11" t="s">
        <v>75</v>
      </c>
      <c r="B13" s="11" t="s">
        <v>458</v>
      </c>
      <c r="C13" s="15" t="s">
        <v>601</v>
      </c>
      <c r="D13" s="15" t="s">
        <v>602</v>
      </c>
      <c r="E13" s="11"/>
      <c r="F13" s="11" t="s">
        <v>459</v>
      </c>
      <c r="G13" t="s">
        <v>1051</v>
      </c>
    </row>
    <row r="14" spans="1:10" x14ac:dyDescent="0.25">
      <c r="A14" s="11" t="s">
        <v>76</v>
      </c>
      <c r="B14" s="11" t="s">
        <v>460</v>
      </c>
      <c r="C14" s="15" t="s">
        <v>603</v>
      </c>
      <c r="D14" s="15" t="s">
        <v>604</v>
      </c>
      <c r="E14" s="12" t="s">
        <v>77</v>
      </c>
      <c r="F14" s="11" t="s">
        <v>461</v>
      </c>
      <c r="G14" t="s">
        <v>1052</v>
      </c>
      <c r="I14" t="s">
        <v>1231</v>
      </c>
    </row>
    <row r="15" spans="1:10" x14ac:dyDescent="0.25">
      <c r="A15" s="11" t="s">
        <v>78</v>
      </c>
      <c r="B15" s="11" t="s">
        <v>462</v>
      </c>
      <c r="C15" s="15" t="s">
        <v>605</v>
      </c>
      <c r="D15" s="15" t="s">
        <v>606</v>
      </c>
      <c r="E15" s="11" t="s">
        <v>79</v>
      </c>
      <c r="F15" s="11" t="s">
        <v>463</v>
      </c>
      <c r="G15" t="s">
        <v>1053</v>
      </c>
      <c r="I15" t="s">
        <v>1232</v>
      </c>
    </row>
    <row r="16" spans="1:10" x14ac:dyDescent="0.25">
      <c r="A16" s="11" t="s">
        <v>81</v>
      </c>
      <c r="B16" s="11" t="s">
        <v>464</v>
      </c>
      <c r="C16" s="15" t="s">
        <v>607</v>
      </c>
      <c r="D16" s="15" t="s">
        <v>608</v>
      </c>
      <c r="E16" s="11" t="s">
        <v>80</v>
      </c>
      <c r="F16" s="11"/>
      <c r="G16" t="s">
        <v>1054</v>
      </c>
      <c r="I16" t="s">
        <v>1233</v>
      </c>
    </row>
    <row r="17" spans="1:9" ht="18" x14ac:dyDescent="0.35">
      <c r="A17" s="11" t="s">
        <v>83</v>
      </c>
      <c r="B17" s="11"/>
      <c r="C17" s="15" t="s">
        <v>609</v>
      </c>
      <c r="D17" s="15" t="s">
        <v>610</v>
      </c>
      <c r="E17" s="11" t="s">
        <v>82</v>
      </c>
      <c r="F17" s="12" t="s">
        <v>465</v>
      </c>
      <c r="G17" t="s">
        <v>1055</v>
      </c>
      <c r="I17" t="s">
        <v>1234</v>
      </c>
    </row>
    <row r="18" spans="1:9" ht="18" x14ac:dyDescent="0.35">
      <c r="A18" s="11" t="s">
        <v>85</v>
      </c>
      <c r="B18" s="12" t="s">
        <v>50</v>
      </c>
      <c r="C18" s="15" t="s">
        <v>611</v>
      </c>
      <c r="D18" s="15" t="s">
        <v>612</v>
      </c>
      <c r="E18" s="11" t="s">
        <v>84</v>
      </c>
      <c r="F18" s="11" t="s">
        <v>64</v>
      </c>
      <c r="G18" t="s">
        <v>1056</v>
      </c>
      <c r="I18" t="s">
        <v>1235</v>
      </c>
    </row>
    <row r="19" spans="1:9" x14ac:dyDescent="0.25">
      <c r="A19" s="11" t="s">
        <v>86</v>
      </c>
      <c r="B19" s="11" t="s">
        <v>466</v>
      </c>
      <c r="C19" s="15" t="s">
        <v>613</v>
      </c>
      <c r="D19" s="15" t="s">
        <v>614</v>
      </c>
      <c r="E19" s="11"/>
      <c r="F19" s="11" t="s">
        <v>467</v>
      </c>
      <c r="G19" t="s">
        <v>1057</v>
      </c>
      <c r="I19" t="s">
        <v>1236</v>
      </c>
    </row>
    <row r="20" spans="1:9" x14ac:dyDescent="0.25">
      <c r="A20" s="11" t="s">
        <v>88</v>
      </c>
      <c r="B20" s="11" t="s">
        <v>468</v>
      </c>
      <c r="C20" s="15" t="s">
        <v>615</v>
      </c>
      <c r="D20" s="15" t="s">
        <v>616</v>
      </c>
      <c r="E20" s="12" t="s">
        <v>87</v>
      </c>
      <c r="F20" s="11" t="s">
        <v>469</v>
      </c>
      <c r="G20" t="s">
        <v>1058</v>
      </c>
      <c r="I20" t="s">
        <v>1237</v>
      </c>
    </row>
    <row r="21" spans="1:9" x14ac:dyDescent="0.25">
      <c r="A21" s="11" t="s">
        <v>90</v>
      </c>
      <c r="B21" s="11" t="s">
        <v>470</v>
      </c>
      <c r="C21" s="15" t="s">
        <v>617</v>
      </c>
      <c r="D21" s="15" t="s">
        <v>618</v>
      </c>
      <c r="E21" s="11" t="s">
        <v>89</v>
      </c>
      <c r="F21" s="11" t="s">
        <v>471</v>
      </c>
      <c r="G21" t="s">
        <v>1059</v>
      </c>
      <c r="I21" t="s">
        <v>1238</v>
      </c>
    </row>
    <row r="22" spans="1:9" x14ac:dyDescent="0.25">
      <c r="A22" s="11" t="s">
        <v>92</v>
      </c>
      <c r="B22" s="11"/>
      <c r="C22" s="15" t="s">
        <v>619</v>
      </c>
      <c r="D22" s="15" t="s">
        <v>620</v>
      </c>
      <c r="E22" s="11" t="s">
        <v>91</v>
      </c>
      <c r="F22" s="11"/>
      <c r="I22" t="s">
        <v>1239</v>
      </c>
    </row>
    <row r="23" spans="1:9" x14ac:dyDescent="0.25">
      <c r="A23" s="11" t="s">
        <v>93</v>
      </c>
      <c r="B23" s="12" t="s">
        <v>49</v>
      </c>
      <c r="C23" s="15" t="s">
        <v>621</v>
      </c>
      <c r="D23" s="15" t="s">
        <v>622</v>
      </c>
      <c r="E23" s="11"/>
      <c r="F23" s="12" t="s">
        <v>1035</v>
      </c>
      <c r="I23" t="s">
        <v>1240</v>
      </c>
    </row>
    <row r="24" spans="1:9" x14ac:dyDescent="0.25">
      <c r="A24" s="11" t="s">
        <v>95</v>
      </c>
      <c r="B24" s="11"/>
      <c r="C24" s="15" t="s">
        <v>623</v>
      </c>
      <c r="D24" s="15" t="s">
        <v>624</v>
      </c>
      <c r="E24" s="12" t="s">
        <v>94</v>
      </c>
      <c r="F24" s="11" t="s">
        <v>472</v>
      </c>
      <c r="G24" s="27" t="s">
        <v>1284</v>
      </c>
    </row>
    <row r="25" spans="1:9" x14ac:dyDescent="0.25">
      <c r="A25" s="11" t="s">
        <v>97</v>
      </c>
      <c r="B25" s="12" t="s">
        <v>53</v>
      </c>
      <c r="C25" s="15" t="s">
        <v>625</v>
      </c>
      <c r="D25" s="15" t="s">
        <v>626</v>
      </c>
      <c r="E25" s="11" t="s">
        <v>96</v>
      </c>
      <c r="F25" s="11" t="s">
        <v>473</v>
      </c>
      <c r="G25" s="28" t="s">
        <v>56</v>
      </c>
      <c r="I25" t="s">
        <v>1241</v>
      </c>
    </row>
    <row r="26" spans="1:9" x14ac:dyDescent="0.25">
      <c r="A26" s="11" t="s">
        <v>99</v>
      </c>
      <c r="B26" s="11" t="s">
        <v>56</v>
      </c>
      <c r="C26" s="15" t="s">
        <v>627</v>
      </c>
      <c r="D26" s="15" t="s">
        <v>628</v>
      </c>
      <c r="E26" s="11" t="s">
        <v>98</v>
      </c>
      <c r="F26" s="11" t="s">
        <v>474</v>
      </c>
      <c r="G26" s="28" t="s">
        <v>1285</v>
      </c>
      <c r="I26" t="s">
        <v>1242</v>
      </c>
    </row>
    <row r="27" spans="1:9" x14ac:dyDescent="0.25">
      <c r="A27" s="11" t="s">
        <v>101</v>
      </c>
      <c r="B27" s="11" t="s">
        <v>59</v>
      </c>
      <c r="C27" s="15" t="s">
        <v>629</v>
      </c>
      <c r="D27" s="15" t="s">
        <v>630</v>
      </c>
      <c r="E27" s="11" t="s">
        <v>12</v>
      </c>
      <c r="F27" s="11" t="s">
        <v>475</v>
      </c>
      <c r="G27" s="28" t="s">
        <v>59</v>
      </c>
      <c r="I27" t="s">
        <v>1243</v>
      </c>
    </row>
    <row r="28" spans="1:9" x14ac:dyDescent="0.25">
      <c r="A28" s="11" t="s">
        <v>103</v>
      </c>
      <c r="B28" s="11"/>
      <c r="C28" s="15" t="s">
        <v>631</v>
      </c>
      <c r="D28" s="15" t="s">
        <v>632</v>
      </c>
      <c r="E28" s="11" t="s">
        <v>102</v>
      </c>
      <c r="F28" s="11" t="s">
        <v>476</v>
      </c>
    </row>
    <row r="29" spans="1:9" x14ac:dyDescent="0.25">
      <c r="A29" s="11" t="s">
        <v>105</v>
      </c>
      <c r="B29" s="12" t="s">
        <v>477</v>
      </c>
      <c r="C29" s="15" t="s">
        <v>633</v>
      </c>
      <c r="D29" s="15" t="s">
        <v>634</v>
      </c>
      <c r="E29" s="11" t="s">
        <v>104</v>
      </c>
      <c r="F29" s="11" t="s">
        <v>478</v>
      </c>
      <c r="I29" t="s">
        <v>94</v>
      </c>
    </row>
    <row r="30" spans="1:9" x14ac:dyDescent="0.25">
      <c r="A30" s="11" t="s">
        <v>106</v>
      </c>
      <c r="B30" s="11" t="s">
        <v>56</v>
      </c>
      <c r="C30" s="15" t="s">
        <v>635</v>
      </c>
      <c r="D30" s="15" t="s">
        <v>636</v>
      </c>
      <c r="E30" s="11"/>
      <c r="F30" s="11"/>
      <c r="I30" t="s">
        <v>96</v>
      </c>
    </row>
    <row r="31" spans="1:9" x14ac:dyDescent="0.25">
      <c r="A31" s="11" t="s">
        <v>108</v>
      </c>
      <c r="B31" s="11" t="s">
        <v>59</v>
      </c>
      <c r="C31" s="15" t="s">
        <v>637</v>
      </c>
      <c r="D31" s="15" t="s">
        <v>638</v>
      </c>
      <c r="E31" s="12" t="s">
        <v>1140</v>
      </c>
      <c r="F31" s="12" t="s">
        <v>479</v>
      </c>
      <c r="I31" t="s">
        <v>98</v>
      </c>
    </row>
    <row r="32" spans="1:9" x14ac:dyDescent="0.25">
      <c r="A32" s="11" t="s">
        <v>110</v>
      </c>
      <c r="B32" s="11" t="s">
        <v>480</v>
      </c>
      <c r="C32" s="15" t="s">
        <v>639</v>
      </c>
      <c r="D32" s="15" t="s">
        <v>640</v>
      </c>
      <c r="E32" s="11" t="s">
        <v>109</v>
      </c>
      <c r="F32" s="11" t="s">
        <v>399</v>
      </c>
      <c r="I32" t="s">
        <v>12</v>
      </c>
    </row>
    <row r="33" spans="1:9" x14ac:dyDescent="0.25">
      <c r="A33" s="11" t="s">
        <v>112</v>
      </c>
      <c r="B33" s="11"/>
      <c r="C33" s="15" t="s">
        <v>641</v>
      </c>
      <c r="D33" s="15" t="s">
        <v>642</v>
      </c>
      <c r="E33" s="11" t="s">
        <v>111</v>
      </c>
      <c r="F33" s="11" t="s">
        <v>481</v>
      </c>
      <c r="I33" t="s">
        <v>102</v>
      </c>
    </row>
    <row r="34" spans="1:9" x14ac:dyDescent="0.25">
      <c r="A34" s="11" t="s">
        <v>113</v>
      </c>
      <c r="B34" s="12" t="s">
        <v>508</v>
      </c>
      <c r="C34" s="15" t="s">
        <v>643</v>
      </c>
      <c r="D34" s="15" t="s">
        <v>644</v>
      </c>
      <c r="E34" s="11"/>
      <c r="F34" s="11" t="s">
        <v>98</v>
      </c>
      <c r="I34" t="s">
        <v>104</v>
      </c>
    </row>
    <row r="35" spans="1:9" x14ac:dyDescent="0.25">
      <c r="A35" s="11" t="s">
        <v>115</v>
      </c>
      <c r="B35" s="11" t="s">
        <v>56</v>
      </c>
      <c r="C35" s="15" t="s">
        <v>645</v>
      </c>
      <c r="D35" s="15" t="s">
        <v>646</v>
      </c>
      <c r="E35" s="12" t="s">
        <v>114</v>
      </c>
      <c r="F35" s="11" t="s">
        <v>100</v>
      </c>
    </row>
    <row r="36" spans="1:9" x14ac:dyDescent="0.25">
      <c r="A36" s="11" t="s">
        <v>117</v>
      </c>
      <c r="B36" s="11" t="s">
        <v>59</v>
      </c>
      <c r="C36" s="15" t="s">
        <v>647</v>
      </c>
      <c r="D36" s="15" t="s">
        <v>648</v>
      </c>
      <c r="E36" s="11" t="s">
        <v>116</v>
      </c>
      <c r="F36" s="11" t="s">
        <v>482</v>
      </c>
      <c r="I36" t="s">
        <v>107</v>
      </c>
    </row>
    <row r="37" spans="1:9" x14ac:dyDescent="0.25">
      <c r="A37" s="11" t="s">
        <v>119</v>
      </c>
      <c r="B37" s="11" t="s">
        <v>497</v>
      </c>
      <c r="C37" s="15" t="s">
        <v>649</v>
      </c>
      <c r="D37" s="15" t="s">
        <v>650</v>
      </c>
      <c r="E37" s="11" t="s">
        <v>118</v>
      </c>
      <c r="F37" s="11" t="s">
        <v>483</v>
      </c>
      <c r="I37" t="s">
        <v>1244</v>
      </c>
    </row>
    <row r="38" spans="1:9" x14ac:dyDescent="0.25">
      <c r="A38" s="11" t="s">
        <v>120</v>
      </c>
      <c r="B38" s="11"/>
      <c r="C38" s="15" t="s">
        <v>651</v>
      </c>
      <c r="D38" s="15" t="s">
        <v>652</v>
      </c>
      <c r="E38" s="11"/>
      <c r="F38" s="11" t="s">
        <v>484</v>
      </c>
      <c r="I38" t="s">
        <v>1245</v>
      </c>
    </row>
    <row r="39" spans="1:9" x14ac:dyDescent="0.25">
      <c r="A39" s="11" t="s">
        <v>121</v>
      </c>
      <c r="B39" s="12" t="s">
        <v>510</v>
      </c>
      <c r="C39" s="15" t="s">
        <v>653</v>
      </c>
      <c r="D39" s="15" t="s">
        <v>654</v>
      </c>
      <c r="E39" s="12" t="s">
        <v>77</v>
      </c>
      <c r="F39" s="11"/>
      <c r="I39" t="s">
        <v>1246</v>
      </c>
    </row>
    <row r="40" spans="1:9" x14ac:dyDescent="0.25">
      <c r="A40" s="11" t="s">
        <v>123</v>
      </c>
      <c r="B40" s="11" t="s">
        <v>56</v>
      </c>
      <c r="C40" s="15" t="s">
        <v>655</v>
      </c>
      <c r="D40" s="15" t="s">
        <v>656</v>
      </c>
      <c r="E40" s="11" t="s">
        <v>122</v>
      </c>
      <c r="F40" s="12" t="s">
        <v>485</v>
      </c>
      <c r="I40" t="s">
        <v>1247</v>
      </c>
    </row>
    <row r="41" spans="1:9" x14ac:dyDescent="0.25">
      <c r="A41" s="11" t="s">
        <v>125</v>
      </c>
      <c r="B41" s="11" t="s">
        <v>59</v>
      </c>
      <c r="C41" s="15" t="s">
        <v>657</v>
      </c>
      <c r="D41" s="15" t="s">
        <v>658</v>
      </c>
      <c r="E41" s="11" t="s">
        <v>124</v>
      </c>
      <c r="F41" s="11" t="s">
        <v>486</v>
      </c>
    </row>
    <row r="42" spans="1:9" x14ac:dyDescent="0.25">
      <c r="A42" s="11" t="s">
        <v>127</v>
      </c>
      <c r="B42" s="11" t="s">
        <v>497</v>
      </c>
      <c r="C42" s="15" t="s">
        <v>659</v>
      </c>
      <c r="D42" s="15" t="s">
        <v>660</v>
      </c>
      <c r="E42" s="11" t="s">
        <v>126</v>
      </c>
      <c r="F42" s="11" t="s">
        <v>487</v>
      </c>
      <c r="I42" t="s">
        <v>114</v>
      </c>
    </row>
    <row r="43" spans="1:9" x14ac:dyDescent="0.25">
      <c r="A43" s="11" t="s">
        <v>128</v>
      </c>
      <c r="B43" s="11" t="s">
        <v>509</v>
      </c>
      <c r="C43" s="15" t="s">
        <v>661</v>
      </c>
      <c r="D43" s="15" t="s">
        <v>662</v>
      </c>
      <c r="E43" s="11"/>
      <c r="F43" s="11" t="s">
        <v>488</v>
      </c>
      <c r="I43" t="s">
        <v>116</v>
      </c>
    </row>
    <row r="44" spans="1:9" x14ac:dyDescent="0.25">
      <c r="A44" s="11" t="s">
        <v>129</v>
      </c>
      <c r="B44" s="11"/>
      <c r="C44" s="15" t="s">
        <v>663</v>
      </c>
      <c r="D44" s="15" t="s">
        <v>664</v>
      </c>
      <c r="E44" s="12" t="s">
        <v>909</v>
      </c>
      <c r="F44" s="11" t="s">
        <v>98</v>
      </c>
      <c r="I44" t="s">
        <v>118</v>
      </c>
    </row>
    <row r="45" spans="1:9" x14ac:dyDescent="0.25">
      <c r="A45" s="11" t="s">
        <v>130</v>
      </c>
      <c r="B45" s="12" t="s">
        <v>543</v>
      </c>
      <c r="C45" s="15" t="s">
        <v>665</v>
      </c>
      <c r="D45" s="15" t="s">
        <v>666</v>
      </c>
      <c r="E45" s="11" t="s">
        <v>348</v>
      </c>
      <c r="F45" s="11" t="s">
        <v>100</v>
      </c>
    </row>
    <row r="46" spans="1:9" x14ac:dyDescent="0.25">
      <c r="A46" s="11" t="s">
        <v>131</v>
      </c>
      <c r="B46" s="11" t="s">
        <v>56</v>
      </c>
      <c r="C46" s="15" t="s">
        <v>667</v>
      </c>
      <c r="D46" s="15" t="s">
        <v>668</v>
      </c>
      <c r="E46" s="11" t="s">
        <v>349</v>
      </c>
      <c r="F46" s="11" t="s">
        <v>482</v>
      </c>
      <c r="I46" t="s">
        <v>1231</v>
      </c>
    </row>
    <row r="47" spans="1:9" x14ac:dyDescent="0.25">
      <c r="A47" s="11" t="s">
        <v>132</v>
      </c>
      <c r="B47" s="11" t="s">
        <v>59</v>
      </c>
      <c r="C47" s="15" t="s">
        <v>669</v>
      </c>
      <c r="D47" s="15" t="s">
        <v>670</v>
      </c>
      <c r="E47" s="11" t="s">
        <v>350</v>
      </c>
      <c r="F47" s="11" t="s">
        <v>483</v>
      </c>
      <c r="I47" t="s">
        <v>1110</v>
      </c>
    </row>
    <row r="48" spans="1:9" x14ac:dyDescent="0.25">
      <c r="A48" s="11" t="s">
        <v>133</v>
      </c>
      <c r="B48" s="11" t="s">
        <v>480</v>
      </c>
      <c r="C48" s="15" t="s">
        <v>671</v>
      </c>
      <c r="D48" s="15" t="s">
        <v>672</v>
      </c>
      <c r="E48" s="11" t="s">
        <v>351</v>
      </c>
      <c r="F48" s="11" t="s">
        <v>484</v>
      </c>
      <c r="I48" t="s">
        <v>1248</v>
      </c>
    </row>
    <row r="49" spans="1:9" x14ac:dyDescent="0.25">
      <c r="A49" s="11" t="s">
        <v>134</v>
      </c>
      <c r="B49" s="11" t="s">
        <v>509</v>
      </c>
      <c r="C49" s="15" t="s">
        <v>673</v>
      </c>
      <c r="D49" s="15" t="s">
        <v>674</v>
      </c>
      <c r="E49" s="11" t="s">
        <v>352</v>
      </c>
      <c r="F49" s="11"/>
      <c r="I49" t="s">
        <v>1249</v>
      </c>
    </row>
    <row r="50" spans="1:9" x14ac:dyDescent="0.25">
      <c r="A50" s="11" t="s">
        <v>135</v>
      </c>
      <c r="B50" s="11"/>
      <c r="C50" s="15" t="s">
        <v>675</v>
      </c>
      <c r="D50" s="15" t="s">
        <v>676</v>
      </c>
      <c r="E50" s="11" t="s">
        <v>353</v>
      </c>
      <c r="F50" s="12" t="s">
        <v>489</v>
      </c>
    </row>
    <row r="51" spans="1:9" x14ac:dyDescent="0.25">
      <c r="A51" s="11" t="s">
        <v>136</v>
      </c>
      <c r="B51" s="12" t="s">
        <v>1019</v>
      </c>
      <c r="C51" s="15" t="s">
        <v>677</v>
      </c>
      <c r="D51" s="15" t="s">
        <v>678</v>
      </c>
      <c r="E51" s="11" t="s">
        <v>354</v>
      </c>
      <c r="F51" s="11" t="s">
        <v>490</v>
      </c>
    </row>
    <row r="52" spans="1:9" x14ac:dyDescent="0.25">
      <c r="A52" s="11" t="s">
        <v>137</v>
      </c>
      <c r="B52" s="11" t="s">
        <v>1016</v>
      </c>
      <c r="C52" s="15" t="s">
        <v>679</v>
      </c>
      <c r="D52" s="15" t="s">
        <v>680</v>
      </c>
      <c r="E52" s="11" t="s">
        <v>355</v>
      </c>
      <c r="F52" s="11" t="s">
        <v>491</v>
      </c>
    </row>
    <row r="53" spans="1:9" x14ac:dyDescent="0.25">
      <c r="A53" s="11" t="s">
        <v>138</v>
      </c>
      <c r="B53" s="11" t="s">
        <v>1017</v>
      </c>
      <c r="C53" s="15" t="s">
        <v>681</v>
      </c>
      <c r="D53" s="15" t="s">
        <v>682</v>
      </c>
      <c r="E53" s="11" t="s">
        <v>356</v>
      </c>
      <c r="F53" s="11" t="s">
        <v>492</v>
      </c>
    </row>
    <row r="54" spans="1:9" x14ac:dyDescent="0.25">
      <c r="A54" s="11" t="s">
        <v>139</v>
      </c>
      <c r="B54" s="11" t="s">
        <v>1018</v>
      </c>
      <c r="C54" s="15" t="s">
        <v>683</v>
      </c>
      <c r="D54" s="15" t="s">
        <v>684</v>
      </c>
      <c r="E54" s="11" t="s">
        <v>357</v>
      </c>
      <c r="F54" s="11" t="s">
        <v>493</v>
      </c>
    </row>
    <row r="55" spans="1:9" x14ac:dyDescent="0.25">
      <c r="A55" s="11" t="s">
        <v>140</v>
      </c>
      <c r="B55" s="11" t="s">
        <v>59</v>
      </c>
      <c r="C55" s="15" t="s">
        <v>685</v>
      </c>
      <c r="D55" s="15" t="s">
        <v>686</v>
      </c>
      <c r="E55" s="11" t="s">
        <v>358</v>
      </c>
      <c r="F55" s="11" t="s">
        <v>494</v>
      </c>
    </row>
    <row r="56" spans="1:9" x14ac:dyDescent="0.25">
      <c r="A56" s="11" t="s">
        <v>141</v>
      </c>
      <c r="B56" s="11"/>
      <c r="C56" s="15" t="s">
        <v>687</v>
      </c>
      <c r="D56" s="15" t="s">
        <v>688</v>
      </c>
      <c r="E56" s="11" t="s">
        <v>359</v>
      </c>
      <c r="F56" s="11"/>
    </row>
    <row r="57" spans="1:9" x14ac:dyDescent="0.25">
      <c r="A57" s="11" t="s">
        <v>142</v>
      </c>
      <c r="B57" s="27" t="s">
        <v>1119</v>
      </c>
      <c r="C57" s="15" t="s">
        <v>689</v>
      </c>
      <c r="D57" s="15" t="s">
        <v>690</v>
      </c>
      <c r="E57" s="11" t="s">
        <v>360</v>
      </c>
      <c r="F57" s="12" t="s">
        <v>495</v>
      </c>
    </row>
    <row r="58" spans="1:9" x14ac:dyDescent="0.25">
      <c r="A58" s="11" t="s">
        <v>143</v>
      </c>
      <c r="B58" s="26" t="s">
        <v>1120</v>
      </c>
      <c r="C58" s="15" t="s">
        <v>691</v>
      </c>
      <c r="D58" s="15" t="s">
        <v>692</v>
      </c>
      <c r="E58" s="11" t="s">
        <v>361</v>
      </c>
      <c r="F58" s="11" t="s">
        <v>496</v>
      </c>
    </row>
    <row r="59" spans="1:9" x14ac:dyDescent="0.25">
      <c r="A59" s="11" t="s">
        <v>144</v>
      </c>
      <c r="B59" s="26" t="s">
        <v>1121</v>
      </c>
      <c r="C59" s="15" t="s">
        <v>693</v>
      </c>
      <c r="D59" s="15" t="s">
        <v>694</v>
      </c>
      <c r="E59" s="11" t="s">
        <v>362</v>
      </c>
      <c r="F59" s="11" t="s">
        <v>497</v>
      </c>
    </row>
    <row r="60" spans="1:9" x14ac:dyDescent="0.25">
      <c r="A60" s="11" t="s">
        <v>145</v>
      </c>
      <c r="B60" s="26"/>
      <c r="C60" s="15" t="s">
        <v>695</v>
      </c>
      <c r="D60" s="15" t="s">
        <v>696</v>
      </c>
      <c r="E60" s="11" t="s">
        <v>363</v>
      </c>
      <c r="F60" s="11" t="s">
        <v>498</v>
      </c>
    </row>
    <row r="61" spans="1:9" x14ac:dyDescent="0.25">
      <c r="A61" s="11" t="s">
        <v>146</v>
      </c>
      <c r="B61" s="27" t="s">
        <v>1122</v>
      </c>
      <c r="C61" s="15" t="s">
        <v>697</v>
      </c>
      <c r="D61" s="15" t="s">
        <v>698</v>
      </c>
      <c r="E61" s="11" t="s">
        <v>364</v>
      </c>
      <c r="F61" s="11"/>
    </row>
    <row r="62" spans="1:9" x14ac:dyDescent="0.25">
      <c r="A62" s="11" t="s">
        <v>147</v>
      </c>
      <c r="B62" s="26" t="s">
        <v>1123</v>
      </c>
      <c r="C62" s="15" t="s">
        <v>699</v>
      </c>
      <c r="D62" s="15" t="s">
        <v>700</v>
      </c>
      <c r="E62" s="11" t="s">
        <v>365</v>
      </c>
      <c r="F62" s="12" t="s">
        <v>505</v>
      </c>
    </row>
    <row r="63" spans="1:9" x14ac:dyDescent="0.25">
      <c r="A63" s="11" t="s">
        <v>148</v>
      </c>
      <c r="B63" s="26" t="s">
        <v>1124</v>
      </c>
      <c r="C63" s="15" t="s">
        <v>701</v>
      </c>
      <c r="D63" s="15" t="s">
        <v>702</v>
      </c>
      <c r="E63" s="11" t="s">
        <v>366</v>
      </c>
      <c r="F63" s="11" t="s">
        <v>503</v>
      </c>
    </row>
    <row r="64" spans="1:9" x14ac:dyDescent="0.25">
      <c r="A64" s="11" t="s">
        <v>149</v>
      </c>
      <c r="B64" s="11"/>
      <c r="C64" s="15" t="s">
        <v>703</v>
      </c>
      <c r="D64" s="15" t="s">
        <v>704</v>
      </c>
      <c r="E64" s="11" t="s">
        <v>367</v>
      </c>
      <c r="F64" s="11" t="s">
        <v>504</v>
      </c>
    </row>
    <row r="65" spans="1:6" x14ac:dyDescent="0.25">
      <c r="A65" s="11" t="s">
        <v>150</v>
      </c>
      <c r="C65" s="15" t="s">
        <v>705</v>
      </c>
      <c r="D65" s="15" t="s">
        <v>706</v>
      </c>
      <c r="E65" t="s">
        <v>368</v>
      </c>
      <c r="F65" s="11" t="s">
        <v>502</v>
      </c>
    </row>
    <row r="66" spans="1:6" x14ac:dyDescent="0.25">
      <c r="A66" s="11" t="s">
        <v>151</v>
      </c>
      <c r="C66" s="15" t="s">
        <v>707</v>
      </c>
      <c r="D66" s="15" t="s">
        <v>708</v>
      </c>
      <c r="E66" t="s">
        <v>369</v>
      </c>
      <c r="F66" t="s">
        <v>501</v>
      </c>
    </row>
    <row r="67" spans="1:6" x14ac:dyDescent="0.25">
      <c r="A67" s="11" t="s">
        <v>152</v>
      </c>
      <c r="C67" s="15" t="s">
        <v>709</v>
      </c>
      <c r="D67" s="15" t="s">
        <v>710</v>
      </c>
      <c r="E67" t="s">
        <v>370</v>
      </c>
      <c r="F67" t="s">
        <v>500</v>
      </c>
    </row>
    <row r="68" spans="1:6" x14ac:dyDescent="0.25">
      <c r="A68" s="11" t="s">
        <v>153</v>
      </c>
      <c r="C68" s="15" t="s">
        <v>711</v>
      </c>
      <c r="D68" s="15" t="s">
        <v>712</v>
      </c>
      <c r="E68" t="s">
        <v>371</v>
      </c>
    </row>
    <row r="69" spans="1:6" x14ac:dyDescent="0.25">
      <c r="A69" s="11" t="s">
        <v>154</v>
      </c>
      <c r="C69" s="15" t="s">
        <v>713</v>
      </c>
      <c r="D69" s="15" t="s">
        <v>714</v>
      </c>
      <c r="E69" t="s">
        <v>372</v>
      </c>
    </row>
    <row r="70" spans="1:6" x14ac:dyDescent="0.25">
      <c r="A70" s="11" t="s">
        <v>155</v>
      </c>
      <c r="C70" s="15" t="s">
        <v>715</v>
      </c>
      <c r="D70" s="15" t="s">
        <v>716</v>
      </c>
      <c r="E70" t="s">
        <v>373</v>
      </c>
      <c r="F70" s="12" t="s">
        <v>1034</v>
      </c>
    </row>
    <row r="71" spans="1:6" x14ac:dyDescent="0.25">
      <c r="A71" s="11" t="s">
        <v>156</v>
      </c>
      <c r="C71" s="15" t="s">
        <v>717</v>
      </c>
      <c r="D71" s="15" t="s">
        <v>718</v>
      </c>
      <c r="E71" t="s">
        <v>374</v>
      </c>
      <c r="F71" t="s">
        <v>1032</v>
      </c>
    </row>
    <row r="72" spans="1:6" x14ac:dyDescent="0.25">
      <c r="A72" s="11" t="s">
        <v>157</v>
      </c>
      <c r="C72" s="15" t="s">
        <v>719</v>
      </c>
      <c r="D72" s="15" t="s">
        <v>720</v>
      </c>
      <c r="E72" t="s">
        <v>375</v>
      </c>
      <c r="F72" t="s">
        <v>1033</v>
      </c>
    </row>
    <row r="73" spans="1:6" x14ac:dyDescent="0.25">
      <c r="A73" s="11" t="s">
        <v>158</v>
      </c>
      <c r="C73" s="15" t="s">
        <v>721</v>
      </c>
      <c r="D73" s="15" t="s">
        <v>722</v>
      </c>
      <c r="E73" t="s">
        <v>376</v>
      </c>
      <c r="F73" s="28" t="s">
        <v>1260</v>
      </c>
    </row>
    <row r="74" spans="1:6" x14ac:dyDescent="0.25">
      <c r="A74" s="11" t="s">
        <v>159</v>
      </c>
      <c r="C74" s="15" t="s">
        <v>723</v>
      </c>
      <c r="D74" s="15" t="s">
        <v>724</v>
      </c>
      <c r="E74" t="s">
        <v>377</v>
      </c>
      <c r="F74" s="28" t="s">
        <v>98</v>
      </c>
    </row>
    <row r="75" spans="1:6" x14ac:dyDescent="0.25">
      <c r="A75" s="11" t="s">
        <v>160</v>
      </c>
      <c r="C75" s="15" t="s">
        <v>725</v>
      </c>
      <c r="D75" s="15" t="s">
        <v>726</v>
      </c>
      <c r="E75" t="s">
        <v>378</v>
      </c>
      <c r="F75" s="28" t="s">
        <v>100</v>
      </c>
    </row>
    <row r="76" spans="1:6" x14ac:dyDescent="0.25">
      <c r="A76" s="11" t="s">
        <v>161</v>
      </c>
      <c r="C76" s="15" t="s">
        <v>727</v>
      </c>
      <c r="D76" s="15" t="s">
        <v>728</v>
      </c>
      <c r="E76" t="s">
        <v>908</v>
      </c>
      <c r="F76" s="28" t="s">
        <v>482</v>
      </c>
    </row>
    <row r="77" spans="1:6" x14ac:dyDescent="0.25">
      <c r="A77" s="11" t="s">
        <v>162</v>
      </c>
      <c r="C77" s="15" t="s">
        <v>729</v>
      </c>
      <c r="D77" s="15" t="s">
        <v>730</v>
      </c>
      <c r="F77" s="28" t="s">
        <v>483</v>
      </c>
    </row>
    <row r="78" spans="1:6" x14ac:dyDescent="0.25">
      <c r="A78" s="11" t="s">
        <v>163</v>
      </c>
      <c r="C78" s="15" t="s">
        <v>731</v>
      </c>
      <c r="D78" s="15" t="s">
        <v>732</v>
      </c>
      <c r="E78" s="12" t="s">
        <v>920</v>
      </c>
    </row>
    <row r="79" spans="1:6" x14ac:dyDescent="0.25">
      <c r="A79" s="11" t="s">
        <v>164</v>
      </c>
      <c r="C79" s="15" t="s">
        <v>733</v>
      </c>
      <c r="D79" s="15" t="s">
        <v>734</v>
      </c>
      <c r="E79" s="15" t="s">
        <v>910</v>
      </c>
      <c r="F79" s="27" t="s">
        <v>1036</v>
      </c>
    </row>
    <row r="80" spans="1:6" x14ac:dyDescent="0.25">
      <c r="A80" s="11" t="s">
        <v>165</v>
      </c>
      <c r="C80" s="15" t="s">
        <v>735</v>
      </c>
      <c r="D80" s="15" t="s">
        <v>736</v>
      </c>
      <c r="E80" s="15" t="s">
        <v>911</v>
      </c>
      <c r="F80" t="s">
        <v>1037</v>
      </c>
    </row>
    <row r="81" spans="1:6" x14ac:dyDescent="0.25">
      <c r="A81" s="11" t="s">
        <v>166</v>
      </c>
      <c r="C81" s="15" t="s">
        <v>737</v>
      </c>
      <c r="D81" s="15" t="s">
        <v>738</v>
      </c>
      <c r="E81" s="15" t="s">
        <v>912</v>
      </c>
      <c r="F81" t="s">
        <v>1038</v>
      </c>
    </row>
    <row r="82" spans="1:6" x14ac:dyDescent="0.25">
      <c r="A82" s="11" t="s">
        <v>167</v>
      </c>
      <c r="C82" s="15" t="s">
        <v>739</v>
      </c>
      <c r="D82" s="15" t="s">
        <v>740</v>
      </c>
      <c r="E82" s="15" t="s">
        <v>913</v>
      </c>
    </row>
    <row r="83" spans="1:6" x14ac:dyDescent="0.25">
      <c r="A83" s="11" t="s">
        <v>168</v>
      </c>
      <c r="C83" s="15" t="s">
        <v>741</v>
      </c>
      <c r="D83" s="15" t="s">
        <v>742</v>
      </c>
      <c r="E83" s="15" t="s">
        <v>914</v>
      </c>
      <c r="F83" s="27" t="s">
        <v>1225</v>
      </c>
    </row>
    <row r="84" spans="1:6" x14ac:dyDescent="0.25">
      <c r="A84" s="11" t="s">
        <v>169</v>
      </c>
      <c r="C84" s="15" t="s">
        <v>743</v>
      </c>
      <c r="D84" s="15" t="s">
        <v>744</v>
      </c>
      <c r="E84" s="15" t="s">
        <v>915</v>
      </c>
      <c r="F84" t="s">
        <v>1227</v>
      </c>
    </row>
    <row r="85" spans="1:6" x14ac:dyDescent="0.25">
      <c r="A85" s="11" t="s">
        <v>170</v>
      </c>
      <c r="C85" s="15" t="s">
        <v>745</v>
      </c>
      <c r="D85" s="15" t="s">
        <v>746</v>
      </c>
      <c r="E85" s="15" t="s">
        <v>916</v>
      </c>
      <c r="F85" s="15" t="s">
        <v>1226</v>
      </c>
    </row>
    <row r="86" spans="1:6" x14ac:dyDescent="0.25">
      <c r="A86" s="11" t="s">
        <v>171</v>
      </c>
      <c r="C86" s="15" t="s">
        <v>747</v>
      </c>
      <c r="D86" s="15" t="s">
        <v>748</v>
      </c>
    </row>
    <row r="87" spans="1:6" x14ac:dyDescent="0.25">
      <c r="A87" s="11" t="s">
        <v>172</v>
      </c>
      <c r="C87" s="15" t="s">
        <v>749</v>
      </c>
      <c r="D87" s="15" t="s">
        <v>750</v>
      </c>
      <c r="E87" s="12" t="s">
        <v>919</v>
      </c>
    </row>
    <row r="88" spans="1:6" x14ac:dyDescent="0.25">
      <c r="A88" s="11" t="s">
        <v>173</v>
      </c>
      <c r="C88" s="15" t="s">
        <v>751</v>
      </c>
      <c r="D88" s="15" t="s">
        <v>752</v>
      </c>
      <c r="E88" s="15" t="s">
        <v>917</v>
      </c>
    </row>
    <row r="89" spans="1:6" x14ac:dyDescent="0.25">
      <c r="A89" s="11" t="s">
        <v>174</v>
      </c>
      <c r="C89" s="15" t="s">
        <v>753</v>
      </c>
      <c r="D89" s="15" t="s">
        <v>754</v>
      </c>
      <c r="E89" s="15" t="s">
        <v>913</v>
      </c>
    </row>
    <row r="90" spans="1:6" x14ac:dyDescent="0.25">
      <c r="A90" s="11" t="s">
        <v>175</v>
      </c>
      <c r="C90" s="15" t="s">
        <v>755</v>
      </c>
      <c r="D90" s="15" t="s">
        <v>756</v>
      </c>
      <c r="E90" s="15" t="s">
        <v>914</v>
      </c>
    </row>
    <row r="91" spans="1:6" x14ac:dyDescent="0.25">
      <c r="A91" s="11" t="s">
        <v>176</v>
      </c>
      <c r="C91" s="15" t="s">
        <v>757</v>
      </c>
      <c r="D91" s="15" t="s">
        <v>758</v>
      </c>
      <c r="E91" s="15" t="s">
        <v>918</v>
      </c>
    </row>
    <row r="92" spans="1:6" x14ac:dyDescent="0.25">
      <c r="A92" s="11" t="s">
        <v>177</v>
      </c>
      <c r="C92" s="15" t="s">
        <v>759</v>
      </c>
      <c r="D92" s="15" t="s">
        <v>760</v>
      </c>
      <c r="E92" s="15" t="s">
        <v>910</v>
      </c>
    </row>
    <row r="93" spans="1:6" x14ac:dyDescent="0.25">
      <c r="A93" s="11" t="s">
        <v>178</v>
      </c>
      <c r="C93" s="15" t="s">
        <v>761</v>
      </c>
      <c r="D93" s="15" t="s">
        <v>762</v>
      </c>
    </row>
    <row r="94" spans="1:6" x14ac:dyDescent="0.25">
      <c r="A94" s="11" t="s">
        <v>179</v>
      </c>
      <c r="C94" s="15" t="s">
        <v>763</v>
      </c>
      <c r="D94" s="15" t="s">
        <v>764</v>
      </c>
    </row>
    <row r="95" spans="1:6" x14ac:dyDescent="0.25">
      <c r="A95" s="11" t="s">
        <v>180</v>
      </c>
      <c r="C95" s="15" t="s">
        <v>765</v>
      </c>
      <c r="D95" s="15" t="s">
        <v>766</v>
      </c>
    </row>
    <row r="96" spans="1:6" x14ac:dyDescent="0.25">
      <c r="A96" s="11" t="s">
        <v>181</v>
      </c>
      <c r="C96" s="15" t="s">
        <v>767</v>
      </c>
      <c r="D96" s="15" t="s">
        <v>768</v>
      </c>
    </row>
    <row r="97" spans="1:4" x14ac:dyDescent="0.25">
      <c r="A97" s="11" t="s">
        <v>182</v>
      </c>
      <c r="C97" s="15" t="s">
        <v>769</v>
      </c>
      <c r="D97" s="15" t="s">
        <v>770</v>
      </c>
    </row>
    <row r="98" spans="1:4" x14ac:dyDescent="0.25">
      <c r="A98" s="11" t="s">
        <v>183</v>
      </c>
      <c r="C98" s="15" t="s">
        <v>771</v>
      </c>
      <c r="D98" s="15" t="s">
        <v>772</v>
      </c>
    </row>
    <row r="99" spans="1:4" x14ac:dyDescent="0.25">
      <c r="A99" s="11" t="s">
        <v>184</v>
      </c>
      <c r="C99" s="15" t="s">
        <v>773</v>
      </c>
      <c r="D99" s="15" t="s">
        <v>774</v>
      </c>
    </row>
    <row r="100" spans="1:4" x14ac:dyDescent="0.25">
      <c r="A100" s="11" t="s">
        <v>185</v>
      </c>
      <c r="C100" s="15" t="s">
        <v>775</v>
      </c>
      <c r="D100" s="15" t="s">
        <v>776</v>
      </c>
    </row>
    <row r="101" spans="1:4" x14ac:dyDescent="0.25">
      <c r="A101" s="11" t="s">
        <v>186</v>
      </c>
      <c r="C101" s="15" t="s">
        <v>777</v>
      </c>
      <c r="D101" s="15" t="s">
        <v>778</v>
      </c>
    </row>
    <row r="102" spans="1:4" x14ac:dyDescent="0.25">
      <c r="A102" s="11" t="s">
        <v>187</v>
      </c>
      <c r="C102" s="15" t="s">
        <v>779</v>
      </c>
      <c r="D102" s="15" t="s">
        <v>780</v>
      </c>
    </row>
    <row r="103" spans="1:4" x14ac:dyDescent="0.25">
      <c r="A103" s="11" t="s">
        <v>188</v>
      </c>
      <c r="C103" s="15" t="s">
        <v>781</v>
      </c>
      <c r="D103" s="15" t="s">
        <v>782</v>
      </c>
    </row>
    <row r="104" spans="1:4" x14ac:dyDescent="0.25">
      <c r="A104" s="11" t="s">
        <v>189</v>
      </c>
      <c r="C104" s="15" t="s">
        <v>783</v>
      </c>
      <c r="D104" s="15" t="s">
        <v>784</v>
      </c>
    </row>
    <row r="105" spans="1:4" x14ac:dyDescent="0.25">
      <c r="A105" s="11" t="s">
        <v>190</v>
      </c>
      <c r="C105" s="15" t="s">
        <v>785</v>
      </c>
      <c r="D105" s="15" t="s">
        <v>786</v>
      </c>
    </row>
    <row r="106" spans="1:4" x14ac:dyDescent="0.25">
      <c r="A106" s="11" t="s">
        <v>191</v>
      </c>
      <c r="C106" s="15" t="s">
        <v>787</v>
      </c>
      <c r="D106" s="15" t="s">
        <v>788</v>
      </c>
    </row>
    <row r="107" spans="1:4" x14ac:dyDescent="0.25">
      <c r="A107" s="11" t="s">
        <v>192</v>
      </c>
      <c r="C107" s="15" t="s">
        <v>789</v>
      </c>
      <c r="D107" s="15" t="s">
        <v>790</v>
      </c>
    </row>
    <row r="108" spans="1:4" x14ac:dyDescent="0.25">
      <c r="A108" s="11" t="s">
        <v>193</v>
      </c>
      <c r="C108" s="15" t="s">
        <v>791</v>
      </c>
      <c r="D108" s="15" t="s">
        <v>792</v>
      </c>
    </row>
    <row r="109" spans="1:4" x14ac:dyDescent="0.25">
      <c r="A109" s="11" t="s">
        <v>194</v>
      </c>
      <c r="C109" s="15" t="s">
        <v>793</v>
      </c>
      <c r="D109" s="15" t="s">
        <v>794</v>
      </c>
    </row>
    <row r="110" spans="1:4" x14ac:dyDescent="0.25">
      <c r="A110" s="11" t="s">
        <v>195</v>
      </c>
      <c r="C110" s="15" t="s">
        <v>795</v>
      </c>
      <c r="D110" s="15" t="s">
        <v>796</v>
      </c>
    </row>
    <row r="111" spans="1:4" x14ac:dyDescent="0.25">
      <c r="A111" s="11" t="s">
        <v>196</v>
      </c>
      <c r="C111" s="15" t="s">
        <v>797</v>
      </c>
      <c r="D111" s="15" t="s">
        <v>798</v>
      </c>
    </row>
    <row r="112" spans="1:4" x14ac:dyDescent="0.25">
      <c r="A112" s="11" t="s">
        <v>197</v>
      </c>
      <c r="C112" s="15" t="s">
        <v>799</v>
      </c>
      <c r="D112" s="15" t="s">
        <v>800</v>
      </c>
    </row>
    <row r="113" spans="1:4" x14ac:dyDescent="0.25">
      <c r="A113" s="11" t="s">
        <v>198</v>
      </c>
      <c r="C113" s="15" t="s">
        <v>801</v>
      </c>
      <c r="D113" s="15" t="s">
        <v>802</v>
      </c>
    </row>
    <row r="114" spans="1:4" x14ac:dyDescent="0.25">
      <c r="A114" s="11" t="s">
        <v>199</v>
      </c>
      <c r="C114" s="15" t="s">
        <v>803</v>
      </c>
      <c r="D114" s="15" t="s">
        <v>804</v>
      </c>
    </row>
    <row r="115" spans="1:4" x14ac:dyDescent="0.25">
      <c r="A115" s="11" t="s">
        <v>200</v>
      </c>
      <c r="C115" s="15" t="s">
        <v>805</v>
      </c>
      <c r="D115" s="15" t="s">
        <v>806</v>
      </c>
    </row>
    <row r="116" spans="1:4" x14ac:dyDescent="0.25">
      <c r="A116" s="11" t="s">
        <v>201</v>
      </c>
      <c r="C116" s="15" t="s">
        <v>807</v>
      </c>
      <c r="D116" s="15" t="s">
        <v>808</v>
      </c>
    </row>
    <row r="117" spans="1:4" x14ac:dyDescent="0.25">
      <c r="A117" s="11" t="s">
        <v>202</v>
      </c>
      <c r="C117" s="15" t="s">
        <v>809</v>
      </c>
      <c r="D117" s="15" t="s">
        <v>810</v>
      </c>
    </row>
    <row r="118" spans="1:4" x14ac:dyDescent="0.25">
      <c r="A118" s="11" t="s">
        <v>203</v>
      </c>
      <c r="C118" s="15" t="s">
        <v>811</v>
      </c>
      <c r="D118" s="15" t="s">
        <v>812</v>
      </c>
    </row>
    <row r="119" spans="1:4" x14ac:dyDescent="0.25">
      <c r="A119" s="11" t="s">
        <v>204</v>
      </c>
      <c r="C119" s="15" t="s">
        <v>813</v>
      </c>
      <c r="D119" s="15" t="s">
        <v>814</v>
      </c>
    </row>
    <row r="120" spans="1:4" x14ac:dyDescent="0.25">
      <c r="A120" s="11" t="s">
        <v>205</v>
      </c>
      <c r="C120" s="15" t="s">
        <v>815</v>
      </c>
      <c r="D120" s="15" t="s">
        <v>816</v>
      </c>
    </row>
    <row r="121" spans="1:4" x14ac:dyDescent="0.25">
      <c r="A121" s="11" t="s">
        <v>206</v>
      </c>
      <c r="C121" s="15" t="s">
        <v>817</v>
      </c>
      <c r="D121" s="15" t="s">
        <v>818</v>
      </c>
    </row>
    <row r="122" spans="1:4" x14ac:dyDescent="0.25">
      <c r="A122" s="11" t="s">
        <v>207</v>
      </c>
      <c r="C122" s="15" t="s">
        <v>819</v>
      </c>
      <c r="D122" s="15" t="s">
        <v>820</v>
      </c>
    </row>
    <row r="123" spans="1:4" x14ac:dyDescent="0.25">
      <c r="A123" s="11" t="s">
        <v>208</v>
      </c>
      <c r="C123" s="15" t="s">
        <v>821</v>
      </c>
      <c r="D123" s="15" t="s">
        <v>822</v>
      </c>
    </row>
    <row r="124" spans="1:4" x14ac:dyDescent="0.25">
      <c r="A124" s="11" t="s">
        <v>209</v>
      </c>
      <c r="C124" s="15" t="s">
        <v>823</v>
      </c>
      <c r="D124" s="15" t="s">
        <v>824</v>
      </c>
    </row>
    <row r="125" spans="1:4" x14ac:dyDescent="0.25">
      <c r="A125" s="11" t="s">
        <v>210</v>
      </c>
      <c r="C125" s="15" t="s">
        <v>825</v>
      </c>
      <c r="D125" s="15" t="s">
        <v>826</v>
      </c>
    </row>
    <row r="126" spans="1:4" x14ac:dyDescent="0.25">
      <c r="A126" s="11" t="s">
        <v>211</v>
      </c>
      <c r="C126" s="15" t="s">
        <v>827</v>
      </c>
      <c r="D126" s="15" t="s">
        <v>828</v>
      </c>
    </row>
    <row r="127" spans="1:4" x14ac:dyDescent="0.25">
      <c r="A127" s="11" t="s">
        <v>212</v>
      </c>
      <c r="C127" s="15" t="s">
        <v>829</v>
      </c>
      <c r="D127" s="15" t="s">
        <v>830</v>
      </c>
    </row>
    <row r="128" spans="1:4" x14ac:dyDescent="0.25">
      <c r="A128" s="11" t="s">
        <v>213</v>
      </c>
      <c r="C128" s="15" t="s">
        <v>831</v>
      </c>
      <c r="D128" s="15" t="s">
        <v>832</v>
      </c>
    </row>
    <row r="129" spans="1:4" x14ac:dyDescent="0.25">
      <c r="A129" s="11" t="s">
        <v>214</v>
      </c>
      <c r="C129" s="15" t="s">
        <v>833</v>
      </c>
      <c r="D129" s="15" t="s">
        <v>834</v>
      </c>
    </row>
    <row r="130" spans="1:4" x14ac:dyDescent="0.25">
      <c r="A130" s="11" t="s">
        <v>215</v>
      </c>
      <c r="C130" s="15" t="s">
        <v>835</v>
      </c>
      <c r="D130" s="15" t="s">
        <v>836</v>
      </c>
    </row>
    <row r="131" spans="1:4" x14ac:dyDescent="0.25">
      <c r="A131" s="11" t="s">
        <v>216</v>
      </c>
      <c r="C131" s="15" t="s">
        <v>837</v>
      </c>
      <c r="D131" s="15" t="s">
        <v>838</v>
      </c>
    </row>
    <row r="132" spans="1:4" x14ac:dyDescent="0.25">
      <c r="A132" s="11" t="s">
        <v>217</v>
      </c>
      <c r="C132" s="15" t="s">
        <v>839</v>
      </c>
      <c r="D132" s="15" t="s">
        <v>840</v>
      </c>
    </row>
    <row r="133" spans="1:4" x14ac:dyDescent="0.25">
      <c r="A133" s="11" t="s">
        <v>218</v>
      </c>
      <c r="C133" s="15" t="s">
        <v>841</v>
      </c>
      <c r="D133" s="15" t="s">
        <v>842</v>
      </c>
    </row>
    <row r="134" spans="1:4" x14ac:dyDescent="0.25">
      <c r="A134" s="11" t="s">
        <v>219</v>
      </c>
      <c r="C134" s="15" t="s">
        <v>843</v>
      </c>
      <c r="D134" s="15" t="s">
        <v>844</v>
      </c>
    </row>
    <row r="135" spans="1:4" x14ac:dyDescent="0.25">
      <c r="A135" s="11" t="s">
        <v>220</v>
      </c>
      <c r="C135" s="15" t="s">
        <v>845</v>
      </c>
      <c r="D135" s="15" t="s">
        <v>846</v>
      </c>
    </row>
    <row r="136" spans="1:4" x14ac:dyDescent="0.25">
      <c r="A136" s="11" t="s">
        <v>221</v>
      </c>
      <c r="C136" s="15" t="s">
        <v>847</v>
      </c>
      <c r="D136" s="15" t="s">
        <v>848</v>
      </c>
    </row>
    <row r="137" spans="1:4" x14ac:dyDescent="0.25">
      <c r="A137" s="11" t="s">
        <v>222</v>
      </c>
      <c r="C137" s="15" t="s">
        <v>849</v>
      </c>
      <c r="D137" s="15" t="s">
        <v>850</v>
      </c>
    </row>
    <row r="138" spans="1:4" x14ac:dyDescent="0.25">
      <c r="A138" s="11" t="s">
        <v>223</v>
      </c>
      <c r="C138" s="15" t="s">
        <v>851</v>
      </c>
      <c r="D138" s="15" t="s">
        <v>852</v>
      </c>
    </row>
    <row r="139" spans="1:4" x14ac:dyDescent="0.25">
      <c r="A139" s="11" t="s">
        <v>224</v>
      </c>
      <c r="C139" s="15" t="s">
        <v>853</v>
      </c>
      <c r="D139" s="15" t="s">
        <v>854</v>
      </c>
    </row>
    <row r="140" spans="1:4" x14ac:dyDescent="0.25">
      <c r="A140" s="11" t="s">
        <v>225</v>
      </c>
      <c r="C140" s="15" t="s">
        <v>855</v>
      </c>
      <c r="D140" s="15" t="s">
        <v>856</v>
      </c>
    </row>
    <row r="141" spans="1:4" x14ac:dyDescent="0.25">
      <c r="A141" s="11" t="s">
        <v>226</v>
      </c>
      <c r="C141" s="15" t="s">
        <v>857</v>
      </c>
      <c r="D141" s="15" t="s">
        <v>858</v>
      </c>
    </row>
    <row r="142" spans="1:4" x14ac:dyDescent="0.25">
      <c r="A142" s="11" t="s">
        <v>227</v>
      </c>
      <c r="C142" s="15" t="s">
        <v>859</v>
      </c>
      <c r="D142" s="15" t="s">
        <v>860</v>
      </c>
    </row>
    <row r="143" spans="1:4" x14ac:dyDescent="0.25">
      <c r="A143" s="11" t="s">
        <v>228</v>
      </c>
      <c r="C143" s="15" t="s">
        <v>861</v>
      </c>
      <c r="D143" s="15" t="s">
        <v>862</v>
      </c>
    </row>
    <row r="144" spans="1:4" x14ac:dyDescent="0.25">
      <c r="A144" s="11" t="s">
        <v>229</v>
      </c>
      <c r="C144" s="15" t="s">
        <v>863</v>
      </c>
      <c r="D144" s="15" t="s">
        <v>864</v>
      </c>
    </row>
    <row r="145" spans="1:4" x14ac:dyDescent="0.25">
      <c r="A145" s="11" t="s">
        <v>230</v>
      </c>
      <c r="C145" s="15" t="s">
        <v>865</v>
      </c>
      <c r="D145" s="15" t="s">
        <v>866</v>
      </c>
    </row>
    <row r="146" spans="1:4" x14ac:dyDescent="0.25">
      <c r="A146" s="11" t="s">
        <v>231</v>
      </c>
      <c r="C146" s="15" t="s">
        <v>867</v>
      </c>
      <c r="D146" s="15" t="s">
        <v>868</v>
      </c>
    </row>
    <row r="147" spans="1:4" x14ac:dyDescent="0.25">
      <c r="A147" s="11" t="s">
        <v>232</v>
      </c>
      <c r="C147" s="15" t="s">
        <v>869</v>
      </c>
      <c r="D147" s="15" t="s">
        <v>870</v>
      </c>
    </row>
    <row r="148" spans="1:4" x14ac:dyDescent="0.25">
      <c r="A148" s="11" t="s">
        <v>233</v>
      </c>
      <c r="C148" s="15" t="s">
        <v>871</v>
      </c>
      <c r="D148" s="15" t="s">
        <v>872</v>
      </c>
    </row>
    <row r="149" spans="1:4" x14ac:dyDescent="0.25">
      <c r="A149" s="11" t="s">
        <v>234</v>
      </c>
      <c r="C149" s="15" t="s">
        <v>873</v>
      </c>
      <c r="D149" s="15" t="s">
        <v>874</v>
      </c>
    </row>
    <row r="150" spans="1:4" x14ac:dyDescent="0.25">
      <c r="A150" s="11" t="s">
        <v>235</v>
      </c>
      <c r="C150" s="15" t="s">
        <v>875</v>
      </c>
      <c r="D150" s="15" t="s">
        <v>876</v>
      </c>
    </row>
    <row r="151" spans="1:4" x14ac:dyDescent="0.25">
      <c r="A151" s="11" t="s">
        <v>236</v>
      </c>
      <c r="C151" s="15" t="s">
        <v>877</v>
      </c>
      <c r="D151" s="15" t="s">
        <v>878</v>
      </c>
    </row>
    <row r="152" spans="1:4" x14ac:dyDescent="0.25">
      <c r="A152" s="11" t="s">
        <v>237</v>
      </c>
      <c r="C152" s="15" t="s">
        <v>879</v>
      </c>
      <c r="D152" s="15" t="s">
        <v>880</v>
      </c>
    </row>
    <row r="153" spans="1:4" x14ac:dyDescent="0.25">
      <c r="A153" s="11" t="s">
        <v>238</v>
      </c>
      <c r="C153" s="15" t="s">
        <v>881</v>
      </c>
      <c r="D153" s="15" t="s">
        <v>882</v>
      </c>
    </row>
    <row r="154" spans="1:4" x14ac:dyDescent="0.25">
      <c r="A154" s="11" t="s">
        <v>239</v>
      </c>
      <c r="C154" s="15" t="s">
        <v>883</v>
      </c>
      <c r="D154" s="15" t="s">
        <v>884</v>
      </c>
    </row>
    <row r="155" spans="1:4" x14ac:dyDescent="0.25">
      <c r="A155" s="11" t="s">
        <v>240</v>
      </c>
      <c r="C155" s="15" t="s">
        <v>885</v>
      </c>
      <c r="D155" s="15" t="s">
        <v>886</v>
      </c>
    </row>
    <row r="156" spans="1:4" x14ac:dyDescent="0.25">
      <c r="A156" s="11" t="s">
        <v>241</v>
      </c>
      <c r="C156" s="15" t="s">
        <v>887</v>
      </c>
      <c r="D156" s="15" t="s">
        <v>888</v>
      </c>
    </row>
    <row r="157" spans="1:4" x14ac:dyDescent="0.25">
      <c r="A157" s="11" t="s">
        <v>242</v>
      </c>
      <c r="C157" s="15" t="s">
        <v>889</v>
      </c>
      <c r="D157" s="15" t="s">
        <v>890</v>
      </c>
    </row>
    <row r="158" spans="1:4" x14ac:dyDescent="0.25">
      <c r="A158" s="11" t="s">
        <v>243</v>
      </c>
      <c r="C158" s="15" t="s">
        <v>891</v>
      </c>
      <c r="D158" s="15" t="s">
        <v>892</v>
      </c>
    </row>
    <row r="159" spans="1:4" x14ac:dyDescent="0.25">
      <c r="A159" s="11" t="s">
        <v>244</v>
      </c>
      <c r="C159" s="15" t="s">
        <v>893</v>
      </c>
      <c r="D159" s="15" t="s">
        <v>894</v>
      </c>
    </row>
    <row r="160" spans="1:4" x14ac:dyDescent="0.25">
      <c r="A160" s="11" t="s">
        <v>245</v>
      </c>
      <c r="C160" s="15" t="s">
        <v>895</v>
      </c>
      <c r="D160" s="15" t="s">
        <v>896</v>
      </c>
    </row>
    <row r="161" spans="1:4" x14ac:dyDescent="0.25">
      <c r="A161" s="11" t="s">
        <v>246</v>
      </c>
      <c r="C161" s="15" t="s">
        <v>897</v>
      </c>
      <c r="D161" s="15" t="s">
        <v>898</v>
      </c>
    </row>
    <row r="162" spans="1:4" x14ac:dyDescent="0.25">
      <c r="A162" s="11" t="s">
        <v>247</v>
      </c>
      <c r="C162" s="15" t="s">
        <v>899</v>
      </c>
      <c r="D162" s="15" t="s">
        <v>900</v>
      </c>
    </row>
    <row r="163" spans="1:4" x14ac:dyDescent="0.25">
      <c r="A163" s="11" t="s">
        <v>248</v>
      </c>
      <c r="C163" s="15" t="s">
        <v>901</v>
      </c>
      <c r="D163" s="15" t="s">
        <v>902</v>
      </c>
    </row>
    <row r="164" spans="1:4" x14ac:dyDescent="0.25">
      <c r="A164" s="11" t="s">
        <v>249</v>
      </c>
    </row>
    <row r="165" spans="1:4" x14ac:dyDescent="0.25">
      <c r="A165" s="11" t="s">
        <v>250</v>
      </c>
    </row>
    <row r="166" spans="1:4" x14ac:dyDescent="0.25">
      <c r="A166" s="11" t="s">
        <v>251</v>
      </c>
    </row>
    <row r="167" spans="1:4" x14ac:dyDescent="0.25">
      <c r="A167" s="11" t="s">
        <v>252</v>
      </c>
    </row>
    <row r="168" spans="1:4" x14ac:dyDescent="0.25">
      <c r="A168" s="11" t="s">
        <v>253</v>
      </c>
    </row>
    <row r="169" spans="1:4" x14ac:dyDescent="0.25">
      <c r="A169" s="11" t="s">
        <v>254</v>
      </c>
    </row>
    <row r="170" spans="1:4" x14ac:dyDescent="0.25">
      <c r="A170" s="11" t="s">
        <v>255</v>
      </c>
    </row>
    <row r="171" spans="1:4" x14ac:dyDescent="0.25">
      <c r="A171" s="11" t="s">
        <v>256</v>
      </c>
    </row>
    <row r="172" spans="1:4" x14ac:dyDescent="0.25">
      <c r="A172" s="11" t="s">
        <v>257</v>
      </c>
    </row>
    <row r="173" spans="1:4" x14ac:dyDescent="0.25">
      <c r="A173" s="11" t="s">
        <v>258</v>
      </c>
    </row>
    <row r="174" spans="1:4" x14ac:dyDescent="0.25">
      <c r="A174" s="11" t="s">
        <v>259</v>
      </c>
    </row>
    <row r="175" spans="1:4" x14ac:dyDescent="0.25">
      <c r="A175" s="11" t="s">
        <v>260</v>
      </c>
    </row>
    <row r="176" spans="1:4" x14ac:dyDescent="0.25">
      <c r="A176" s="11" t="s">
        <v>261</v>
      </c>
    </row>
    <row r="177" spans="1:1" x14ac:dyDescent="0.25">
      <c r="A177" s="11" t="s">
        <v>262</v>
      </c>
    </row>
    <row r="178" spans="1:1" x14ac:dyDescent="0.25">
      <c r="A178" s="11" t="s">
        <v>263</v>
      </c>
    </row>
    <row r="179" spans="1:1" x14ac:dyDescent="0.25">
      <c r="A179" s="11" t="s">
        <v>264</v>
      </c>
    </row>
    <row r="180" spans="1:1" x14ac:dyDescent="0.25">
      <c r="A180" s="11" t="s">
        <v>265</v>
      </c>
    </row>
    <row r="181" spans="1:1" x14ac:dyDescent="0.25">
      <c r="A181" s="11" t="s">
        <v>266</v>
      </c>
    </row>
    <row r="182" spans="1:1" x14ac:dyDescent="0.25">
      <c r="A182" s="11" t="s">
        <v>267</v>
      </c>
    </row>
    <row r="183" spans="1:1" x14ac:dyDescent="0.25">
      <c r="A183" s="11" t="s">
        <v>268</v>
      </c>
    </row>
    <row r="184" spans="1:1" x14ac:dyDescent="0.25">
      <c r="A184" s="11" t="s">
        <v>269</v>
      </c>
    </row>
    <row r="185" spans="1:1" x14ac:dyDescent="0.25">
      <c r="A185" s="11" t="s">
        <v>270</v>
      </c>
    </row>
    <row r="186" spans="1:1" x14ac:dyDescent="0.25">
      <c r="A186" s="11" t="s">
        <v>271</v>
      </c>
    </row>
    <row r="187" spans="1:1" x14ac:dyDescent="0.25">
      <c r="A187" s="11" t="s">
        <v>272</v>
      </c>
    </row>
    <row r="188" spans="1:1" x14ac:dyDescent="0.25">
      <c r="A188" s="11" t="s">
        <v>273</v>
      </c>
    </row>
    <row r="189" spans="1:1" x14ac:dyDescent="0.25">
      <c r="A189" s="11" t="s">
        <v>274</v>
      </c>
    </row>
    <row r="190" spans="1:1" x14ac:dyDescent="0.25">
      <c r="A190" s="11" t="s">
        <v>275</v>
      </c>
    </row>
    <row r="191" spans="1:1" x14ac:dyDescent="0.25">
      <c r="A191" s="11" t="s">
        <v>276</v>
      </c>
    </row>
    <row r="192" spans="1:1" x14ac:dyDescent="0.25">
      <c r="A192" s="11" t="s">
        <v>277</v>
      </c>
    </row>
    <row r="193" spans="1:1" x14ac:dyDescent="0.25">
      <c r="A193" s="11" t="s">
        <v>278</v>
      </c>
    </row>
    <row r="194" spans="1:1" x14ac:dyDescent="0.25">
      <c r="A194" s="11" t="s">
        <v>279</v>
      </c>
    </row>
    <row r="195" spans="1:1" x14ac:dyDescent="0.25">
      <c r="A195" s="11" t="s">
        <v>280</v>
      </c>
    </row>
    <row r="196" spans="1:1" x14ac:dyDescent="0.25">
      <c r="A196" s="11" t="s">
        <v>281</v>
      </c>
    </row>
    <row r="197" spans="1:1" x14ac:dyDescent="0.25">
      <c r="A197" s="11" t="s">
        <v>282</v>
      </c>
    </row>
    <row r="198" spans="1:1" x14ac:dyDescent="0.25">
      <c r="A198" s="11" t="s">
        <v>283</v>
      </c>
    </row>
    <row r="199" spans="1:1" x14ac:dyDescent="0.25">
      <c r="A199" s="11" t="s">
        <v>284</v>
      </c>
    </row>
    <row r="200" spans="1:1" x14ac:dyDescent="0.25">
      <c r="A200" s="11" t="s">
        <v>285</v>
      </c>
    </row>
    <row r="201" spans="1:1" x14ac:dyDescent="0.25">
      <c r="A201" s="11" t="s">
        <v>286</v>
      </c>
    </row>
    <row r="202" spans="1:1" x14ac:dyDescent="0.25">
      <c r="A202" s="11" t="s">
        <v>287</v>
      </c>
    </row>
    <row r="203" spans="1:1" x14ac:dyDescent="0.25">
      <c r="A203" s="11" t="s">
        <v>288</v>
      </c>
    </row>
    <row r="204" spans="1:1" x14ac:dyDescent="0.25">
      <c r="A204" s="11" t="s">
        <v>289</v>
      </c>
    </row>
    <row r="205" spans="1:1" x14ac:dyDescent="0.25">
      <c r="A205" s="11" t="s">
        <v>290</v>
      </c>
    </row>
    <row r="206" spans="1:1" x14ac:dyDescent="0.25">
      <c r="A206" s="11" t="s">
        <v>291</v>
      </c>
    </row>
    <row r="207" spans="1:1" x14ac:dyDescent="0.25">
      <c r="A207" s="11" t="s">
        <v>292</v>
      </c>
    </row>
    <row r="208" spans="1:1" x14ac:dyDescent="0.25">
      <c r="A208" s="11" t="s">
        <v>293</v>
      </c>
    </row>
    <row r="209" spans="1:1" x14ac:dyDescent="0.25">
      <c r="A209" s="11" t="s">
        <v>294</v>
      </c>
    </row>
    <row r="210" spans="1:1" x14ac:dyDescent="0.25">
      <c r="A210" s="11" t="s">
        <v>295</v>
      </c>
    </row>
    <row r="211" spans="1:1" x14ac:dyDescent="0.25">
      <c r="A211" s="11" t="s">
        <v>296</v>
      </c>
    </row>
    <row r="212" spans="1:1" x14ac:dyDescent="0.25">
      <c r="A212" s="11" t="s">
        <v>297</v>
      </c>
    </row>
    <row r="213" spans="1:1" x14ac:dyDescent="0.25">
      <c r="A213" s="11" t="s">
        <v>298</v>
      </c>
    </row>
    <row r="214" spans="1:1" x14ac:dyDescent="0.25">
      <c r="A214" s="11" t="s">
        <v>299</v>
      </c>
    </row>
    <row r="215" spans="1:1" x14ac:dyDescent="0.25">
      <c r="A215" s="11" t="s">
        <v>300</v>
      </c>
    </row>
    <row r="216" spans="1:1" x14ac:dyDescent="0.25">
      <c r="A216" s="11" t="s">
        <v>301</v>
      </c>
    </row>
    <row r="217" spans="1:1" x14ac:dyDescent="0.25">
      <c r="A217" s="11" t="s">
        <v>302</v>
      </c>
    </row>
    <row r="218" spans="1:1" x14ac:dyDescent="0.25">
      <c r="A218" s="11" t="s">
        <v>303</v>
      </c>
    </row>
    <row r="219" spans="1:1" x14ac:dyDescent="0.25">
      <c r="A219" s="11" t="s">
        <v>304</v>
      </c>
    </row>
    <row r="220" spans="1:1" x14ac:dyDescent="0.25">
      <c r="A220" s="11" t="s">
        <v>305</v>
      </c>
    </row>
    <row r="221" spans="1:1" x14ac:dyDescent="0.25">
      <c r="A221" s="11" t="s">
        <v>306</v>
      </c>
    </row>
    <row r="222" spans="1:1" x14ac:dyDescent="0.25">
      <c r="A222" s="11" t="s">
        <v>307</v>
      </c>
    </row>
    <row r="223" spans="1:1" x14ac:dyDescent="0.25">
      <c r="A223" s="11" t="s">
        <v>308</v>
      </c>
    </row>
    <row r="224" spans="1:1" x14ac:dyDescent="0.25">
      <c r="A224" s="11" t="s">
        <v>309</v>
      </c>
    </row>
    <row r="225" spans="1:1" x14ac:dyDescent="0.25">
      <c r="A225" s="11" t="s">
        <v>310</v>
      </c>
    </row>
    <row r="226" spans="1:1" x14ac:dyDescent="0.25">
      <c r="A226" s="11" t="s">
        <v>311</v>
      </c>
    </row>
    <row r="227" spans="1:1" x14ac:dyDescent="0.25">
      <c r="A227" s="11" t="s">
        <v>312</v>
      </c>
    </row>
    <row r="228" spans="1:1" x14ac:dyDescent="0.25">
      <c r="A228" s="11" t="s">
        <v>313</v>
      </c>
    </row>
    <row r="229" spans="1:1" x14ac:dyDescent="0.25">
      <c r="A229" s="11" t="s">
        <v>314</v>
      </c>
    </row>
    <row r="230" spans="1:1" x14ac:dyDescent="0.25">
      <c r="A230" s="11" t="s">
        <v>315</v>
      </c>
    </row>
    <row r="231" spans="1:1" x14ac:dyDescent="0.25">
      <c r="A231" s="11" t="s">
        <v>316</v>
      </c>
    </row>
    <row r="232" spans="1:1" x14ac:dyDescent="0.25">
      <c r="A232" s="11" t="s">
        <v>317</v>
      </c>
    </row>
    <row r="233" spans="1:1" x14ac:dyDescent="0.25">
      <c r="A233" s="11" t="s">
        <v>318</v>
      </c>
    </row>
    <row r="234" spans="1:1" x14ac:dyDescent="0.25">
      <c r="A234" s="11" t="s">
        <v>319</v>
      </c>
    </row>
    <row r="235" spans="1:1" x14ac:dyDescent="0.25">
      <c r="A235" s="11" t="s">
        <v>320</v>
      </c>
    </row>
    <row r="236" spans="1:1" x14ac:dyDescent="0.25">
      <c r="A236" s="11" t="s">
        <v>321</v>
      </c>
    </row>
    <row r="237" spans="1:1" x14ac:dyDescent="0.25">
      <c r="A237" s="11" t="s">
        <v>322</v>
      </c>
    </row>
    <row r="238" spans="1:1" x14ac:dyDescent="0.25">
      <c r="A238" s="11" t="s">
        <v>323</v>
      </c>
    </row>
    <row r="239" spans="1:1" x14ac:dyDescent="0.25">
      <c r="A239" s="11" t="s">
        <v>324</v>
      </c>
    </row>
    <row r="240" spans="1:1" x14ac:dyDescent="0.25">
      <c r="A240" s="11" t="s">
        <v>325</v>
      </c>
    </row>
    <row r="241" spans="1:1" x14ac:dyDescent="0.25">
      <c r="A241" s="11" t="s">
        <v>326</v>
      </c>
    </row>
    <row r="242" spans="1:1" x14ac:dyDescent="0.25">
      <c r="A242" s="11" t="s">
        <v>327</v>
      </c>
    </row>
    <row r="243" spans="1:1" x14ac:dyDescent="0.25">
      <c r="A243" s="11" t="s">
        <v>328</v>
      </c>
    </row>
    <row r="244" spans="1:1" x14ac:dyDescent="0.25">
      <c r="A244" s="11" t="s">
        <v>329</v>
      </c>
    </row>
    <row r="245" spans="1:1" x14ac:dyDescent="0.25">
      <c r="A245" s="11" t="s">
        <v>330</v>
      </c>
    </row>
    <row r="246" spans="1:1" x14ac:dyDescent="0.25">
      <c r="A246" s="11" t="s">
        <v>331</v>
      </c>
    </row>
    <row r="247" spans="1:1" x14ac:dyDescent="0.25">
      <c r="A247" s="11" t="s">
        <v>332</v>
      </c>
    </row>
    <row r="248" spans="1:1" x14ac:dyDescent="0.25">
      <c r="A248" s="11" t="s">
        <v>333</v>
      </c>
    </row>
    <row r="249" spans="1:1" x14ac:dyDescent="0.25">
      <c r="A249" s="11" t="s">
        <v>334</v>
      </c>
    </row>
    <row r="250" spans="1:1" x14ac:dyDescent="0.25">
      <c r="A250" s="11" t="s">
        <v>335</v>
      </c>
    </row>
    <row r="251" spans="1:1" x14ac:dyDescent="0.25">
      <c r="A251" s="11" t="s">
        <v>336</v>
      </c>
    </row>
    <row r="252" spans="1:1" x14ac:dyDescent="0.25">
      <c r="A252" s="11" t="s">
        <v>337</v>
      </c>
    </row>
    <row r="253" spans="1:1" x14ac:dyDescent="0.25">
      <c r="A253" s="11" t="s">
        <v>338</v>
      </c>
    </row>
    <row r="254" spans="1:1" x14ac:dyDescent="0.25">
      <c r="A254" s="11" t="s">
        <v>339</v>
      </c>
    </row>
    <row r="255" spans="1:1" x14ac:dyDescent="0.25">
      <c r="A255" s="11" t="s">
        <v>340</v>
      </c>
    </row>
    <row r="256" spans="1:1" x14ac:dyDescent="0.25">
      <c r="A256" s="11" t="s">
        <v>341</v>
      </c>
    </row>
  </sheetData>
  <sheetProtection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4" sqref="B4"/>
    </sheetView>
  </sheetViews>
  <sheetFormatPr defaultRowHeight="15" x14ac:dyDescent="0.25"/>
  <cols>
    <col min="1" max="1" width="16" customWidth="1"/>
    <col min="2" max="2" width="40.5703125" customWidth="1"/>
  </cols>
  <sheetData>
    <row r="1" spans="1:4" x14ac:dyDescent="0.25">
      <c r="A1" s="9" t="s">
        <v>1299</v>
      </c>
      <c r="B1" s="9" t="s">
        <v>1300</v>
      </c>
      <c r="C1" s="28"/>
      <c r="D1" s="28"/>
    </row>
    <row r="2" spans="1:4" x14ac:dyDescent="0.25">
      <c r="A2" s="9" t="s">
        <v>1301</v>
      </c>
      <c r="B2" s="231" t="s">
        <v>1282</v>
      </c>
      <c r="C2" s="28"/>
      <c r="D2" s="28"/>
    </row>
    <row r="3" spans="1:4" x14ac:dyDescent="0.25">
      <c r="A3" s="28" t="s">
        <v>1302</v>
      </c>
      <c r="B3" s="28" t="s">
        <v>1283</v>
      </c>
      <c r="C3" s="28"/>
      <c r="D3" s="28"/>
    </row>
    <row r="4" spans="1:4" x14ac:dyDescent="0.25">
      <c r="A4" s="9" t="s">
        <v>1303</v>
      </c>
      <c r="B4" s="231"/>
      <c r="C4" s="28"/>
      <c r="D4" s="28"/>
    </row>
    <row r="5" spans="1:4" x14ac:dyDescent="0.25">
      <c r="A5" s="9" t="s">
        <v>1304</v>
      </c>
      <c r="B5" s="228">
        <v>42228</v>
      </c>
      <c r="C5" s="28"/>
      <c r="D5" s="28"/>
    </row>
    <row r="6" spans="1:4" x14ac:dyDescent="0.25">
      <c r="A6" s="28"/>
      <c r="B6" s="28"/>
      <c r="C6" s="28"/>
      <c r="D6" s="28"/>
    </row>
    <row r="7" spans="1:4" x14ac:dyDescent="0.25">
      <c r="A7" s="9" t="s">
        <v>1305</v>
      </c>
      <c r="B7" s="9" t="s">
        <v>1306</v>
      </c>
      <c r="C7" s="231" t="s">
        <v>1307</v>
      </c>
      <c r="D7" s="28" t="s">
        <v>1308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Read me</vt:lpstr>
      <vt:lpstr>1)Registration</vt:lpstr>
      <vt:lpstr>2) TAP Overview</vt:lpstr>
      <vt:lpstr>3) Applicant profile</vt:lpstr>
      <vt:lpstr>4) Project Profile</vt:lpstr>
      <vt:lpstr>5) Applicant Commitments</vt:lpstr>
      <vt:lpstr>Reference</vt:lpstr>
      <vt:lpstr>log</vt:lpstr>
      <vt:lpstr>action_focus</vt:lpstr>
      <vt:lpstr>adap_area</vt:lpstr>
      <vt:lpstr>admindiv_type</vt:lpstr>
      <vt:lpstr>ambition</vt:lpstr>
      <vt:lpstr>boolean</vt:lpstr>
      <vt:lpstr>boolean?</vt:lpstr>
      <vt:lpstr>boolean?na</vt:lpstr>
      <vt:lpstr>boolean_progress</vt:lpstr>
      <vt:lpstr>boolean_progress?</vt:lpstr>
      <vt:lpstr>Boolean_version</vt:lpstr>
      <vt:lpstr>Boundary</vt:lpstr>
      <vt:lpstr>Carbon_intensity_unit</vt:lpstr>
      <vt:lpstr>Climate_hazards</vt:lpstr>
      <vt:lpstr>commitment_type</vt:lpstr>
      <vt:lpstr>country</vt:lpstr>
      <vt:lpstr>currency_list</vt:lpstr>
      <vt:lpstr>economy_type</vt:lpstr>
      <vt:lpstr>Emission_sources</vt:lpstr>
      <vt:lpstr>energy_commitment_type</vt:lpstr>
      <vt:lpstr>File_formats</vt:lpstr>
      <vt:lpstr>geography_type</vt:lpstr>
      <vt:lpstr>higher_level</vt:lpstr>
      <vt:lpstr>Images_formats</vt:lpstr>
      <vt:lpstr>Miti_methods</vt:lpstr>
      <vt:lpstr>Miti_sector</vt:lpstr>
      <vt:lpstr>project_status</vt:lpstr>
      <vt:lpstr>project_timeline</vt:lpstr>
      <vt:lpstr>reduction_target_type</vt:lpstr>
      <vt:lpstr>reduction_type</vt:lpstr>
      <vt:lpstr>Waste_collection_unit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chang.dengbeck</dc:creator>
  <cp:lastModifiedBy>atte.oksanen</cp:lastModifiedBy>
  <cp:lastPrinted>2015-03-13T13:39:06Z</cp:lastPrinted>
  <dcterms:created xsi:type="dcterms:W3CDTF">2015-02-27T14:49:24Z</dcterms:created>
  <dcterms:modified xsi:type="dcterms:W3CDTF">2015-10-02T08:55:59Z</dcterms:modified>
</cp:coreProperties>
</file>