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workbookProtection workbookPassword="9D20" lockStructure="1"/>
  <bookViews>
    <workbookView xWindow="15" yWindow="180" windowWidth="19440" windowHeight="11700"/>
  </bookViews>
  <sheets>
    <sheet name="Leia-me" sheetId="7" r:id="rId1"/>
    <sheet name="1) Registro" sheetId="1" r:id="rId2"/>
    <sheet name="2) Resumo TAP" sheetId="9" r:id="rId3"/>
    <sheet name="3) Perfil do Candidato" sheetId="2" r:id="rId4"/>
    <sheet name="4) Perfil do Projeto" sheetId="3" r:id="rId5"/>
    <sheet name="5) Compromissos do Candidato" sheetId="4" r:id="rId6"/>
    <sheet name="Reference" sheetId="8" state="hidden" r:id="rId7"/>
    <sheet name="log" sheetId="11" state="hidden" r:id="rId8"/>
  </sheets>
  <definedNames>
    <definedName name="action_focus">Reference!$F$12:$F$15</definedName>
    <definedName name="adap_area">Reference!$G$2:$G$21</definedName>
    <definedName name="admindiv_type">Reference!$B$2:$B$8</definedName>
    <definedName name="ambition">Reference!$B$62:$B$63</definedName>
    <definedName name="boolean">Reference!$B$26:$B$27</definedName>
    <definedName name="boolean?">Reference!$B$30:$B$32</definedName>
    <definedName name="boolean?na">Reference!$B$46:$B$49</definedName>
    <definedName name="boolean_progress">Reference!$B$35:$B$37</definedName>
    <definedName name="boolean_progress?">Reference!$B$40:$B$43</definedName>
    <definedName name="Boolean_version">Reference!$B$52:$B$55</definedName>
    <definedName name="Boundary">Reference!$E$6:$E$7</definedName>
    <definedName name="Carbon_intensity_unit">Reference!$E$32:$E$33</definedName>
    <definedName name="Climate_hazards">Reference!$E$45:$E$76</definedName>
    <definedName name="commitment_type">Reference!$I$2:$I$3</definedName>
    <definedName name="country">Reference!$A$2:$A$256</definedName>
    <definedName name="currency_list">Reference!$D$2:$D$163</definedName>
    <definedName name="economy_type">Reference!$B$19:$B$21</definedName>
    <definedName name="Emission_sources">Reference!$E$25:$E$29</definedName>
    <definedName name="energy_commitment_type">Reference!$E$36:$E$37</definedName>
    <definedName name="File_formats">Reference!$E$79:$E$85</definedName>
    <definedName name="geography_type">Reference!$B$11:$B$16</definedName>
    <definedName name="higher_level">Reference!$G$25:$G$27</definedName>
    <definedName name="Images_formats">Reference!$E$88:$E$92</definedName>
    <definedName name="Miti_methods">Reference!$F$24:$F$29</definedName>
    <definedName name="Miti_sector">Reference!$F$71:$F$77</definedName>
    <definedName name="project_status">Reference!$F$63:$F$67</definedName>
    <definedName name="project_timeline">Reference!$B$58:$B$59</definedName>
    <definedName name="reduction_target_type">Reference!$E$10:$E$12</definedName>
    <definedName name="reduction_type">Reference!$F$80:$F$81</definedName>
    <definedName name="Waste_collection_unit">Reference!$F$84:$F$85</definedName>
  </definedNames>
  <calcPr calcId="145621" iterate="1" concurrentCalc="0"/>
  <customWorkbookViews>
    <customWorkbookView name="chang.dengbeck - Personal View" guid="{6AB3D235-C27A-4013-800F-B174E746ABFF}" mergeInterval="0" personalView="1" maximized="1" windowWidth="1183" windowHeight="627" activeSheetId="3"/>
    <customWorkbookView name="admin - Personal View" guid="{9058603A-A0AE-43D0-9011-3455991B2223}" mergeInterval="0" personalView="1" maximized="1" windowWidth="1276" windowHeight="495" activeSheetId="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2" l="1"/>
  <c r="H33" i="2"/>
  <c r="B260" i="4"/>
  <c r="B257" i="4"/>
  <c r="B199" i="4"/>
  <c r="B196" i="4"/>
  <c r="B138" i="4"/>
  <c r="B135" i="4"/>
  <c r="B77" i="4"/>
  <c r="B74" i="4"/>
  <c r="B16" i="4"/>
  <c r="B13" i="4"/>
  <c r="H105" i="2"/>
  <c r="I170" i="3"/>
  <c r="I169" i="3"/>
  <c r="I149" i="3"/>
  <c r="I155" i="3"/>
  <c r="I156" i="3"/>
  <c r="I154" i="3"/>
  <c r="I151" i="3"/>
  <c r="I152" i="3"/>
  <c r="I150" i="3"/>
  <c r="I146" i="3"/>
  <c r="H131" i="2"/>
  <c r="H130" i="2"/>
  <c r="H129" i="2"/>
  <c r="H128" i="2"/>
  <c r="H127" i="2"/>
  <c r="H125" i="2"/>
  <c r="H124" i="2"/>
  <c r="H123" i="2"/>
  <c r="H122" i="2"/>
  <c r="H121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6" i="2"/>
  <c r="H104" i="2"/>
  <c r="H103" i="2"/>
  <c r="H102" i="2"/>
  <c r="H101" i="2"/>
  <c r="H100" i="2"/>
  <c r="H99" i="2"/>
  <c r="H98" i="2"/>
  <c r="H97" i="2"/>
  <c r="H96" i="2"/>
  <c r="H94" i="2"/>
  <c r="H92" i="2"/>
  <c r="H91" i="2"/>
  <c r="H90" i="2"/>
  <c r="H89" i="2"/>
  <c r="H88" i="2"/>
  <c r="H87" i="2"/>
  <c r="H85" i="2"/>
  <c r="H84" i="2"/>
  <c r="H83" i="2"/>
  <c r="H82" i="2"/>
  <c r="H81" i="2"/>
  <c r="H80" i="2"/>
  <c r="H79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51" i="2"/>
  <c r="H52" i="2"/>
  <c r="H53" i="2"/>
  <c r="H54" i="2"/>
  <c r="H55" i="2"/>
  <c r="H56" i="2"/>
  <c r="H57" i="2"/>
  <c r="H50" i="2"/>
  <c r="H48" i="2"/>
  <c r="H44" i="2"/>
  <c r="H45" i="2"/>
  <c r="H46" i="2"/>
  <c r="H43" i="2"/>
  <c r="H29" i="2"/>
  <c r="H30" i="2"/>
  <c r="H32" i="2"/>
  <c r="H27" i="2"/>
  <c r="H26" i="2"/>
  <c r="H21" i="2"/>
  <c r="H22" i="2"/>
  <c r="H23" i="2"/>
  <c r="H20" i="2"/>
  <c r="H13" i="2"/>
  <c r="H16" i="2"/>
  <c r="H12" i="2"/>
  <c r="I3" i="3"/>
  <c r="F3" i="1"/>
  <c r="H3" i="2"/>
</calcChain>
</file>

<file path=xl/sharedStrings.xml><?xml version="1.0" encoding="utf-8"?>
<sst xmlns="http://schemas.openxmlformats.org/spreadsheetml/2006/main" count="2066" uniqueCount="1341">
  <si>
    <t>Economy type</t>
  </si>
  <si>
    <t>Currency</t>
  </si>
  <si>
    <t>GHG commitment type</t>
  </si>
  <si>
    <t>Boolean</t>
  </si>
  <si>
    <t>CO2</t>
  </si>
  <si>
    <t>CO2e</t>
  </si>
  <si>
    <t>Commitment boundary</t>
  </si>
  <si>
    <t>Andorra</t>
  </si>
  <si>
    <t>Angola</t>
  </si>
  <si>
    <t>Argentina</t>
  </si>
  <si>
    <t>Aruba</t>
  </si>
  <si>
    <t>Committed target value*</t>
  </si>
  <si>
    <t>Total emissions in base year*</t>
  </si>
  <si>
    <t>Bangladesh</t>
  </si>
  <si>
    <t>Barbados</t>
  </si>
  <si>
    <t>GHG emission source</t>
  </si>
  <si>
    <t>Belize</t>
  </si>
  <si>
    <t>per capita</t>
  </si>
  <si>
    <t>Energy commitment type</t>
  </si>
  <si>
    <t>Brunei</t>
  </si>
  <si>
    <t>Chile</t>
  </si>
  <si>
    <t>China</t>
  </si>
  <si>
    <t>Costa Rica</t>
  </si>
  <si>
    <t>Cuba</t>
  </si>
  <si>
    <t>El Salvador</t>
  </si>
  <si>
    <t>Fiji</t>
  </si>
  <si>
    <t>Gibraltar</t>
  </si>
  <si>
    <t>Guam</t>
  </si>
  <si>
    <t>Guatemala</t>
  </si>
  <si>
    <t>Haiti</t>
  </si>
  <si>
    <t>Honduras</t>
  </si>
  <si>
    <t>Hong Kong</t>
  </si>
  <si>
    <t>Israel</t>
  </si>
  <si>
    <t>Jamaica</t>
  </si>
  <si>
    <t>Jersey</t>
  </si>
  <si>
    <t>Kiribati</t>
  </si>
  <si>
    <t>Kosovo</t>
  </si>
  <si>
    <t>Kuwait</t>
  </si>
  <si>
    <t>Laos</t>
  </si>
  <si>
    <t>Liechtenstein</t>
  </si>
  <si>
    <t>Macau</t>
  </si>
  <si>
    <t>Madagascar</t>
  </si>
  <si>
    <t>Mali</t>
  </si>
  <si>
    <t>Malta</t>
  </si>
  <si>
    <t>Mayotte</t>
  </si>
  <si>
    <t>Montenegro</t>
  </si>
  <si>
    <t>Montserrat</t>
  </si>
  <si>
    <t>Nauru</t>
  </si>
  <si>
    <t>Nepal</t>
  </si>
  <si>
    <t>Niue</t>
  </si>
  <si>
    <t>Palau</t>
  </si>
  <si>
    <t>Peru</t>
  </si>
  <si>
    <t>Portugal</t>
  </si>
  <si>
    <t>Samoa</t>
  </si>
  <si>
    <t>Senegal</t>
  </si>
  <si>
    <t>Seychelles</t>
  </si>
  <si>
    <t>Sri Lanka</t>
  </si>
  <si>
    <t>Suriname</t>
  </si>
  <si>
    <t>Timor-Leste</t>
  </si>
  <si>
    <t>Togo</t>
  </si>
  <si>
    <t>Tokelau</t>
  </si>
  <si>
    <t>Tonga</t>
  </si>
  <si>
    <t>Tuvalu</t>
  </si>
  <si>
    <t>Uganda</t>
  </si>
  <si>
    <t>Vanuatu</t>
  </si>
  <si>
    <t>Venezuela</t>
  </si>
  <si>
    <t>Tornado</t>
  </si>
  <si>
    <t>Avalanche</t>
  </si>
  <si>
    <t>Action type</t>
  </si>
  <si>
    <t>Action focus</t>
  </si>
  <si>
    <t>Action boundary-scope</t>
  </si>
  <si>
    <t>Boolean?</t>
  </si>
  <si>
    <t>Mitigation sector government</t>
  </si>
  <si>
    <t>Mitigation sector community</t>
  </si>
  <si>
    <t>Funding source</t>
  </si>
  <si>
    <t xml:space="preserve">Local </t>
  </si>
  <si>
    <t>Funding status</t>
  </si>
  <si>
    <t>Project status</t>
  </si>
  <si>
    <t>Boolean progress?</t>
  </si>
  <si>
    <t>Sub-municipal</t>
  </si>
  <si>
    <t>Municipal</t>
  </si>
  <si>
    <t>Boolean?na</t>
  </si>
  <si>
    <t>Currency list</t>
  </si>
  <si>
    <t>Euro</t>
  </si>
  <si>
    <t>EUR  - Euro</t>
  </si>
  <si>
    <t>Uganda Shilling</t>
  </si>
  <si>
    <t>UGX  - Uganda Shilling</t>
  </si>
  <si>
    <t>Latitude</t>
  </si>
  <si>
    <t>Longitude</t>
  </si>
  <si>
    <t>Climate hazards</t>
  </si>
  <si>
    <t>.pdf</t>
  </si>
  <si>
    <t>.doc</t>
  </si>
  <si>
    <t>.docx</t>
  </si>
  <si>
    <t>.jpg</t>
  </si>
  <si>
    <t>.jpeg</t>
  </si>
  <si>
    <t>.xls</t>
  </si>
  <si>
    <t>.xlsx</t>
  </si>
  <si>
    <t>.gif</t>
  </si>
  <si>
    <t>.png</t>
  </si>
  <si>
    <t>Images_formats</t>
  </si>
  <si>
    <t>File_formats</t>
  </si>
  <si>
    <t>*</t>
  </si>
  <si>
    <t>Boolean_version</t>
  </si>
  <si>
    <t>Miti_sector</t>
  </si>
  <si>
    <t>Miti_methods</t>
  </si>
  <si>
    <t>reduction_type</t>
  </si>
  <si>
    <t>adap_area</t>
  </si>
  <si>
    <t/>
  </si>
  <si>
    <t>Project timeline</t>
  </si>
  <si>
    <t>Ambition</t>
  </si>
  <si>
    <t>Carbon_intensity_unit</t>
  </si>
  <si>
    <t>reduction_target_type</t>
  </si>
  <si>
    <t>error messages</t>
  </si>
  <si>
    <t>Waste_collection_unit</t>
  </si>
  <si>
    <t>kWh/t</t>
  </si>
  <si>
    <t>kWh/m3</t>
  </si>
  <si>
    <t>tCO2 per capita</t>
  </si>
  <si>
    <t>tCO2e per capita</t>
  </si>
  <si>
    <t>Version 1.0</t>
  </si>
  <si>
    <t>Por favor, leia atentamente as instruções abaixo antes de começar a preencher o formulário:</t>
  </si>
  <si>
    <t>Você não precisa fazer a inscrição online para usar este formulário. Após o recebimento o ICLEI irá criar uma conta de usuário no sistema de apresentação de projetos TAP - a Plataforma TAP - e carregar as informações deste formulário no sistema, para que potenciais financiadores possam explorar seu projeto.</t>
  </si>
  <si>
    <t>Seus dados para login (usuário e senha) serão encaminhados após o recebimento do formulário.</t>
  </si>
  <si>
    <t>Antes de preencher este formulário, mude o nome do arquivo para o nome de seu governo local. Você então pode começar o preenchimento imediatamente.</t>
  </si>
  <si>
    <t>As abas marcadas em verde são de preenchimento obrigatório.</t>
  </si>
  <si>
    <t>Todos os campos marcados com um asterisco (*) são de preenchimento obrigatório e devem ser completados para que o formulário seja processado.</t>
  </si>
  <si>
    <t>Para melhorar a qualidade de sua candidatura, encorajamos a preencher as abas e campos não-obrigatórios da melhor forma que puder.</t>
  </si>
  <si>
    <t>Alguns campos oferecem uma caixa de seleção, enquanto outros devem ser preenchidos manualmente. Uma mensagem de erro aparecerá na tela caso a informação inserida seja, de alguma forma, inválida.</t>
  </si>
  <si>
    <r>
      <t xml:space="preserve">Os campos em </t>
    </r>
    <r>
      <rPr>
        <i/>
        <sz val="11"/>
        <color theme="1"/>
        <rFont val="Calibri"/>
        <family val="2"/>
        <scheme val="minor"/>
      </rPr>
      <t>itálico</t>
    </r>
    <r>
      <rPr>
        <sz val="11"/>
        <color theme="1"/>
        <rFont val="Calibri"/>
        <family val="2"/>
        <scheme val="minor"/>
      </rPr>
      <t xml:space="preserve"> são sub-campos destinados a recolher informações mais detalhadas (ex.: desagregações setoriais, de cronograma ou de orçamento). Quando aplicável, por favor preencha o maior número de sub-campos possível.</t>
    </r>
  </si>
  <si>
    <r>
      <t xml:space="preserve">Depois de concluído, por favor envie este Formulário de Envio offline do TAP através do site: </t>
    </r>
    <r>
      <rPr>
        <b/>
        <sz val="11"/>
        <color theme="1"/>
        <rFont val="Calibri"/>
        <family val="2"/>
        <scheme val="minor"/>
      </rPr>
      <t>www.tap-potential.org/submission</t>
    </r>
  </si>
  <si>
    <t xml:space="preserve">Estamos ansiosos para receber seus projetos de ações transformadoras e desejamos boa sorte com sua candidatura ao TAP. </t>
  </si>
  <si>
    <t>Informações Básicas</t>
  </si>
  <si>
    <t>Campos obrigatórios para completar nesta aba:</t>
  </si>
  <si>
    <t>País</t>
  </si>
  <si>
    <t>1. Ponto de contato designado</t>
  </si>
  <si>
    <t>Primeiro nome</t>
  </si>
  <si>
    <t>Sobrenome</t>
  </si>
  <si>
    <t>Cargo oficial e Departamento</t>
  </si>
  <si>
    <t>Endereço de e-mail</t>
  </si>
  <si>
    <t>Confirme endereço de e-mail</t>
  </si>
  <si>
    <t>Número de telefone [código do país, código de área, número de telefone]</t>
  </si>
  <si>
    <t>2. Chefe do Governo</t>
  </si>
  <si>
    <t>Cargo oficial</t>
  </si>
  <si>
    <t>Endereço</t>
  </si>
  <si>
    <t>Cidade</t>
  </si>
  <si>
    <t>Código postal</t>
  </si>
  <si>
    <t>Estado/território</t>
  </si>
  <si>
    <t>Data de início do mandato atual</t>
  </si>
  <si>
    <t>Data do término do mandato atual</t>
  </si>
  <si>
    <t>3. Ponto de contato político designado para contatos com o gabinete do Prefeito/Governador</t>
  </si>
  <si>
    <t>Departamento</t>
  </si>
  <si>
    <t>4. Termos e Condições</t>
  </si>
  <si>
    <t>Prazo previsto para implementação do projeto</t>
  </si>
  <si>
    <t>Definições dos tipos de projeto</t>
  </si>
  <si>
    <t>Um projeto para o qual o planejamento e preparação já estão completos, e algum financiamento já foi garantido para as fases iniciais de implementação, de modo que a implementação do projeto já começou ou pode começar em breve.</t>
  </si>
  <si>
    <t>Ambicioso</t>
  </si>
  <si>
    <t>Por favor selecione a alternativa que melhor descreva o prazo de implemetação do projeto (veja as definições à direita)</t>
  </si>
  <si>
    <t>Por favor selecione a alternativa que melhor descreva o que torna este projeto ambicioso (veja as definições à direita)</t>
  </si>
  <si>
    <t>Tipos de projetos ambiciosos</t>
  </si>
  <si>
    <t>O projeto constitui um ganho de escala em um projeto existente na jurisdição, resultando em seus benefícios previstos para o desenvolvimento sustentável local aumentando a uma escala significativa.</t>
  </si>
  <si>
    <t>Explique</t>
  </si>
  <si>
    <t>Pioneiro:</t>
  </si>
  <si>
    <t>Ganho de escala:</t>
  </si>
  <si>
    <t>Complete para projetos PIONEIROS:</t>
  </si>
  <si>
    <t>Complete para projetos de GANHO DE ESCALA</t>
  </si>
  <si>
    <t>Benefício</t>
  </si>
  <si>
    <t>Eficiência energética (MWh/output OU MWh/m2)</t>
  </si>
  <si>
    <t>Redução de gases de efeito estufa (tCO2e)</t>
  </si>
  <si>
    <t>População servida (%)</t>
  </si>
  <si>
    <t>Outros</t>
  </si>
  <si>
    <t>Geração de energia renovável (MWh)</t>
  </si>
  <si>
    <t>Transversal</t>
  </si>
  <si>
    <t>POPULAÇÃO</t>
  </si>
  <si>
    <t>Como os cidadãos, em particular aqueles identificados como sendo de comunidades desfavorecidas,
irão beneficiar-se no curto e médio prazo com maior bem-estar social e cultural?</t>
  </si>
  <si>
    <t>Grupo de cidadãos</t>
  </si>
  <si>
    <t>Comunidade em geral</t>
  </si>
  <si>
    <t xml:space="preserve">Desempregados </t>
  </si>
  <si>
    <t>Idosos</t>
  </si>
  <si>
    <t>Jovens</t>
  </si>
  <si>
    <t>Mulheres</t>
  </si>
  <si>
    <t>Minorias étnicas</t>
  </si>
  <si>
    <t>Serão beneficiados?</t>
  </si>
  <si>
    <t>Como o projeto ajudará a comunidade a garantir a prosperidade através de uma gestão sustentável dos recursos e da geração de uma economia verde, inclusiva e produtiva?</t>
  </si>
  <si>
    <t>Recurso</t>
  </si>
  <si>
    <t>Energia  segura e sustentável</t>
  </si>
  <si>
    <t>Qualidade do Ar</t>
  </si>
  <si>
    <t>Qualidade e acesso à água</t>
  </si>
  <si>
    <t>Gestão sustentável de resíduos e materiais</t>
  </si>
  <si>
    <t>Biodiversidade / Ecossistemas</t>
  </si>
  <si>
    <t xml:space="preserve">Gestão e uso territorial sustentável </t>
  </si>
  <si>
    <t>Sistemas alimentares sustentáveis e resilientes</t>
  </si>
  <si>
    <t>Transporte sustentável e mobilidade</t>
  </si>
  <si>
    <t>Compras públicas sustentáveis</t>
  </si>
  <si>
    <t>Objetivos</t>
  </si>
  <si>
    <t>Sim/Não</t>
  </si>
  <si>
    <t>Objetivos subnacionais</t>
  </si>
  <si>
    <t xml:space="preserve">Objetivos nacionais </t>
  </si>
  <si>
    <t>PLANETA</t>
  </si>
  <si>
    <t>INCLUSIVO</t>
  </si>
  <si>
    <t>SOCIEDADE CIVIL</t>
  </si>
  <si>
    <t xml:space="preserve">SETOR PRIVADO </t>
  </si>
  <si>
    <t>O projeto irá incentivar a coordenação interdepartamental para a implementação e financiamento eficaz?</t>
  </si>
  <si>
    <t xml:space="preserve">
O projeto irá fomentar a colaboração e cooperação entre os diferentes níveis de governo?</t>
  </si>
  <si>
    <t>Nível de Governo</t>
  </si>
  <si>
    <t xml:space="preserve">Explique </t>
  </si>
  <si>
    <t>Sub-nacional</t>
  </si>
  <si>
    <t>Nacional</t>
  </si>
  <si>
    <t>Supranacional</t>
  </si>
  <si>
    <t xml:space="preserve">Há envolvimento de múltiplos departamentos na fase de planejamento? </t>
  </si>
  <si>
    <t>Haverá envolvimento de múltiplos departamentos na fase de implementação?</t>
  </si>
  <si>
    <t>Perfil do Candidato</t>
  </si>
  <si>
    <t>1. Informações Geopolíticas</t>
  </si>
  <si>
    <t>Área total (km²)</t>
  </si>
  <si>
    <t>Geografia (predominante)</t>
  </si>
  <si>
    <t>População</t>
  </si>
  <si>
    <t>2. Informações Socioeconômicas</t>
  </si>
  <si>
    <t>População estimada para 2020</t>
  </si>
  <si>
    <t>Porcentagem de urbanização</t>
  </si>
  <si>
    <t>População estimada para 2050</t>
  </si>
  <si>
    <t>Setor econômico predominante</t>
  </si>
  <si>
    <t>IDH da Comunidade</t>
  </si>
  <si>
    <t>Índice de Gini da Comunidade</t>
  </si>
  <si>
    <t>Taxa de Desemprego</t>
  </si>
  <si>
    <t xml:space="preserve">Porcentagem da população vivendo na pobreza </t>
  </si>
  <si>
    <t>3. Informações financeiras do Governo e Comunidade</t>
  </si>
  <si>
    <t>PIB da Comunidade</t>
  </si>
  <si>
    <t>Receita do Governo</t>
  </si>
  <si>
    <t>Receita anual média</t>
  </si>
  <si>
    <t>Gastos do Governo</t>
  </si>
  <si>
    <t xml:space="preserve">Gasto médio anual </t>
  </si>
  <si>
    <t>Dívida do Governo</t>
  </si>
  <si>
    <t>Número de funcionários do Governo</t>
  </si>
  <si>
    <t>4.  Ambição Governamental (por favor, também preencher compromissos detalhados na aba "Compromissos do Candidato")</t>
  </si>
  <si>
    <t>O seu governo tem um compromisso de adaptação às mudanças climáticas?</t>
  </si>
  <si>
    <t>O seu governo tem um plano de ação que aborda a mitigação das mudanças climáticas?</t>
  </si>
  <si>
    <t>O seu governo tem um plano de ação que aborda a adaptação às mudanças climáticas?</t>
  </si>
  <si>
    <t xml:space="preserve">Montante </t>
  </si>
  <si>
    <t>Moeda</t>
  </si>
  <si>
    <t>Ano</t>
  </si>
  <si>
    <t>Valor</t>
  </si>
  <si>
    <t>5. Informações Setoriais  (o candidato deve preencher com informações setoriais relacionadas ao projeto)</t>
  </si>
  <si>
    <t>Construções</t>
  </si>
  <si>
    <t>Área construída: residencial (m²)</t>
  </si>
  <si>
    <t>Área construída: comercial e institucional (m²)</t>
  </si>
  <si>
    <t>Área construída: industrial (m²)</t>
  </si>
  <si>
    <t>Área construída: prédios do governo local (m²)</t>
  </si>
  <si>
    <t>Indústria</t>
  </si>
  <si>
    <t>A intensidade energética da indústria expressa como a relação entre o consumo de energia industrial (em MWh) e o Valor Agregado Bruto (VAB) industrial:</t>
  </si>
  <si>
    <t>Mobilidade</t>
  </si>
  <si>
    <t>Montante  (MWh)</t>
  </si>
  <si>
    <t xml:space="preserve">Consumo final de energia no setor de transportes (MWh) </t>
  </si>
  <si>
    <t xml:space="preserve">Montante total anual de biocombustíveis utilizados no setor de transportes (MJ) </t>
  </si>
  <si>
    <t xml:space="preserve">Montante total anual de energias renováveis utilizadas no setor de transportes (MWh) </t>
  </si>
  <si>
    <t xml:space="preserve">Consumo final de energia no transporte público (MWh) </t>
  </si>
  <si>
    <t xml:space="preserve">Capacidade do transporte público (usuários/dia) </t>
  </si>
  <si>
    <t>Distribuição modal do transporte de passageiros (em porcentagem)</t>
  </si>
  <si>
    <t>Pedestres</t>
  </si>
  <si>
    <t>Ciclistas</t>
  </si>
  <si>
    <t>Transporte Público</t>
  </si>
  <si>
    <t>Veículo particular</t>
  </si>
  <si>
    <t>Fornecimento de Energia</t>
  </si>
  <si>
    <t>Montante</t>
  </si>
  <si>
    <t xml:space="preserve">Oferta total anual de energia primária (GJ) </t>
  </si>
  <si>
    <t>Porcentagem de combustíveis fósseis na oferta de energia primária (%)</t>
  </si>
  <si>
    <t>Porcentagem de energia nuclear na oferta de energia primária (%)</t>
  </si>
  <si>
    <t xml:space="preserve">Porcentagem de energias renováveis na oferta de energia primária (%), incluindo hidro, biocombustíveis, resíduos, solar, geotérmica, etc. (%) </t>
  </si>
  <si>
    <t xml:space="preserve">Energia total anual derivada de fontes renováveis (MWh) </t>
  </si>
  <si>
    <t>Geração de energia estacionária</t>
  </si>
  <si>
    <t xml:space="preserve">Produção anual total das usinas de energia nuclear e fóssil  (MWh) </t>
  </si>
  <si>
    <t>Os cidadãos e stakeholders serão envolvidos e encorajados a engajar-se no planejamento e implementação do projeto?</t>
  </si>
  <si>
    <t xml:space="preserve">Consumo final de energia (MWh)  </t>
  </si>
  <si>
    <t xml:space="preserve">Consumo final de energia em indústrias e construções manufatureiras (MWh) </t>
  </si>
  <si>
    <t xml:space="preserve">Consumo final de energia em indústrias de energia (MWh) </t>
  </si>
  <si>
    <t xml:space="preserve">Consumo final de energia em atividades de agricultura, silvicultura e pesca (MWh) </t>
  </si>
  <si>
    <t xml:space="preserve">Porcentagem da população atendida pelo serviço de coleta de resíduos sólidos </t>
  </si>
  <si>
    <t xml:space="preserve">Porcentagem de resíduos sólidos coletados que são reciclados </t>
  </si>
  <si>
    <t xml:space="preserve">Consumo final de energia para coleta e tratamento de resíduos  </t>
  </si>
  <si>
    <t>Gases de Efeito Estufa</t>
  </si>
  <si>
    <t>Gestão de Resíduos</t>
  </si>
  <si>
    <t xml:space="preserve">Montante de resíduos sólidos coletados (tons/ano) </t>
  </si>
  <si>
    <t xml:space="preserve">Montante de resíduos sólidos gerados (tons/ano) </t>
  </si>
  <si>
    <t>Unidade</t>
  </si>
  <si>
    <t>Água e saneamento</t>
  </si>
  <si>
    <t>Emissões de Gases de Efeito Estufa (GEE) diretamente da área administrada  (escopo1) *(tCO2e)</t>
  </si>
  <si>
    <t xml:space="preserve">Emissões de Gases de Efeito Estufa (GEE) induzidas da área administrada (Básico/Básico+)* (tCO2e) </t>
  </si>
  <si>
    <t>Área territorial (km²)</t>
  </si>
  <si>
    <t>Taxa de mudança da população</t>
  </si>
  <si>
    <t xml:space="preserve">Consumo final de energia nas frotas do Governo Local (excluindo transportes públicos, mesmo se operados pelo governo) (MWh) </t>
  </si>
  <si>
    <t xml:space="preserve">Número de usuários do transporte público (usuários/dia) </t>
  </si>
  <si>
    <t xml:space="preserve">Capacidade total de usinas de energias renováveis instaladas (MW) </t>
  </si>
  <si>
    <t xml:space="preserve">Produção anual total das usinas de energias renováveis (MWh) </t>
  </si>
  <si>
    <t xml:space="preserve">Porcentagem da população abastecida pela rede elétrica pública (%)  </t>
  </si>
  <si>
    <t xml:space="preserve">Consumo final de energia em edifícios governamentais requerentes (MWh) </t>
  </si>
  <si>
    <t xml:space="preserve">Porcentagem de resíduos sólidos que são descartados em aterros sanitários (%) </t>
  </si>
  <si>
    <t xml:space="preserve">Total per capita dos resíduos sólidos municipais coletados (kg /habitante / dia) </t>
  </si>
  <si>
    <t xml:space="preserve">Emissões de gases de efeito estufa (GEE) de edifícios residenciais (tCO2e) </t>
  </si>
  <si>
    <t xml:space="preserve">Emissões de gases de efeito estufa (GEE) de edifícios institucionais e comerciais (tCO2e) </t>
  </si>
  <si>
    <t xml:space="preserve">Emissões de gases de efeito estufa (GEE) de indústrias manufatureiras e construção (tCO2e) </t>
  </si>
  <si>
    <t xml:space="preserve">Emissões de gases de efeito estufa (GEE) da geração de energia fornecida à rede elétrica (tCO2e) </t>
  </si>
  <si>
    <t xml:space="preserve">Emissões de gases de efeito estufa (GEE) induzidas do setor de transporte (tCO2e) </t>
  </si>
  <si>
    <t xml:space="preserve">Emissões de gases de efeito estufa (GEE) induzidas do setor de resíduos (tCO2e) </t>
  </si>
  <si>
    <t xml:space="preserve">Emissões de gases do efeito estufa (GEE) induzidas da agricultura, silvicultura e uso do solo (tCO2e) </t>
  </si>
  <si>
    <t xml:space="preserve">Emissões de gases de efeito estufa (GEE) induzidas de processos industriais e uso do produto (tCO2e) </t>
  </si>
  <si>
    <t xml:space="preserve">Porcentagem da população com acesso ao serviço de fornecimento de água potável </t>
  </si>
  <si>
    <t xml:space="preserve">Porcentagem da população com acesso sustentável a uma fonte de água de melhor qualidade  </t>
  </si>
  <si>
    <t>Porcentagem da população com acesso a um saneamento melhorado</t>
  </si>
  <si>
    <t xml:space="preserve">Porcentagem da população abastecida por coleta de águas residuais (%) </t>
  </si>
  <si>
    <t xml:space="preserve">Porcentagem de águas residuais que não receberam nenhum tipo de tratamento (%) </t>
  </si>
  <si>
    <t xml:space="preserve">Porcentagem de águas residuais recebendo tramento primário (%) </t>
  </si>
  <si>
    <t xml:space="preserve">Porcentagem de águas residuais recebendo tratamento secundário (%) </t>
  </si>
  <si>
    <t xml:space="preserve">Porcentagem de águas residuais recebendo tratamento terciário (%) </t>
  </si>
  <si>
    <t xml:space="preserve">Total per capita do consumo de água doméstica (litros / dia) </t>
  </si>
  <si>
    <t xml:space="preserve">Consumo final de energia para a produção de água para beber (kWh/m3) </t>
  </si>
  <si>
    <t xml:space="preserve">  Disperdício de água do sistema público de fornecimento de água, incluindo vazamentos e consumo não autorizado (% de água bruta) </t>
  </si>
  <si>
    <t xml:space="preserve">Consumo final de energia pra o tratamento de águas residuais (kWh/m3) </t>
  </si>
  <si>
    <t>Planejamento urbano, biodiversidade e serviços ecossistémicos</t>
  </si>
  <si>
    <t xml:space="preserve">Área de zonas industriais abandonadas (km²) </t>
  </si>
  <si>
    <t xml:space="preserve">Área de superfícies impermeáveis (km²) </t>
  </si>
  <si>
    <t xml:space="preserve">Área de assentamentos informais (km²) </t>
  </si>
  <si>
    <t xml:space="preserve">Número de espécies nativas </t>
  </si>
  <si>
    <t>Concentração de matéria de partículas (PM10) (microg/m3)</t>
  </si>
  <si>
    <t>Concentração de NO² (microg/m3)</t>
  </si>
  <si>
    <t xml:space="preserve">Concentração de SO² (microg/m3) </t>
  </si>
  <si>
    <t>Concentração de O³ (microg/m3)</t>
  </si>
  <si>
    <t>Adaptação climática e resiliencia</t>
  </si>
  <si>
    <t xml:space="preserve">O risco às mudanças climáticas ou a avaliação de vulnerabilidade foram concluídos? </t>
  </si>
  <si>
    <t>Risco</t>
  </si>
  <si>
    <t>Atual</t>
  </si>
  <si>
    <t>Antecipado</t>
  </si>
  <si>
    <t xml:space="preserve">Riscos climáticos vivenciados atualmente / antecipados  </t>
  </si>
  <si>
    <t>Tempestade de chuva</t>
  </si>
  <si>
    <t>Nevasca</t>
  </si>
  <si>
    <t>Vento severo</t>
  </si>
  <si>
    <t>Ciclone (Furacão/Tufão)</t>
  </si>
  <si>
    <t>Tempestade tropical</t>
  </si>
  <si>
    <t>Tempestade elétrica</t>
  </si>
  <si>
    <t>Neblina</t>
  </si>
  <si>
    <t>Condições extremas de inverno</t>
  </si>
  <si>
    <t>Clima frio extremo</t>
  </si>
  <si>
    <t>Onda de calor</t>
  </si>
  <si>
    <t xml:space="preserve">Clima quente extremo </t>
  </si>
  <si>
    <t>Seca</t>
  </si>
  <si>
    <t xml:space="preserve">Inundação sobre a superficie/súbita </t>
  </si>
  <si>
    <t>Cheias de rios</t>
  </si>
  <si>
    <t>Cheias costeiras</t>
  </si>
  <si>
    <t>Inundações de águas subterrâneas</t>
  </si>
  <si>
    <t xml:space="preserve">Intrusão de água salgada </t>
  </si>
  <si>
    <t>Deslizamento</t>
  </si>
  <si>
    <t>Queda de Rochas</t>
  </si>
  <si>
    <t>Subsidência</t>
  </si>
  <si>
    <t>Infestação de insetos</t>
  </si>
  <si>
    <t xml:space="preserve">Já começou a implementar planos ou políticas de adaptação às mudanças climáticas e resiliência? Se sim, como? </t>
  </si>
  <si>
    <t xml:space="preserve">Capacidade total de usinas de geração de energia nuclear e fóssil instaladas (MW) </t>
  </si>
  <si>
    <t xml:space="preserve">Transmissão total da rede de energia e distribuição de perdas (%) </t>
  </si>
  <si>
    <t>Consumo de energia estacionária</t>
  </si>
  <si>
    <t xml:space="preserve">Área de parques, áreas protegidas e infraestrutura verde (incluindo áreas recreativas, florestas, zonas costeiras, etc.) (km²) </t>
  </si>
  <si>
    <t>Concentração de matéria de partículas finas (PM2.5) (microg/m3)</t>
  </si>
  <si>
    <t>Esse é a média simulada de concentração para o território?</t>
  </si>
  <si>
    <t>Se esses são resultados de um ponto de medidas, indique a locação da estação de controle da qualidade do ar (Latitude|Longitude)</t>
  </si>
  <si>
    <t>Onda de frio</t>
  </si>
  <si>
    <t xml:space="preserve">Outro, explique por favor </t>
  </si>
  <si>
    <t>Perfil do projeto</t>
  </si>
  <si>
    <t>1.Informações gerais do projeto</t>
  </si>
  <si>
    <t>Título do projeto</t>
  </si>
  <si>
    <t>Área de foco</t>
  </si>
  <si>
    <t>Status do projeto</t>
  </si>
  <si>
    <r>
      <t xml:space="preserve">Estimativa de duração da implementação do projeto (data de </t>
    </r>
    <r>
      <rPr>
        <b/>
        <sz val="9"/>
        <color indexed="8"/>
        <rFont val="Calibri"/>
        <family val="2"/>
      </rPr>
      <t>início e fim</t>
    </r>
    <r>
      <rPr>
        <sz val="9"/>
        <color indexed="8"/>
        <rFont val="Calibri"/>
        <family val="2"/>
      </rPr>
      <t>, se possível por fase)</t>
    </r>
  </si>
  <si>
    <t>Fase de identificação do projeto</t>
  </si>
  <si>
    <t>Fase de estudo da pré-viabilidade</t>
  </si>
  <si>
    <t>Fase de estudo da viabilidade</t>
  </si>
  <si>
    <t>Fase de construção do projeto</t>
  </si>
  <si>
    <t>Fase de operação do projeto</t>
  </si>
  <si>
    <t>Link da página do projeto</t>
  </si>
  <si>
    <t>2. Conceito do projeto</t>
  </si>
  <si>
    <t xml:space="preserve"> Breve resumo do projeto, incluindo atividades envolvidas e seus impactos a longo prazo (máx 2500 caracteres)</t>
  </si>
  <si>
    <t>Por favor descreva o contexto social, político e econômico do projeto, incluindo o atual contexto da política climática, juntamente com estratégias climáticas existentes ou planejadas. (máx 5000 caracteres)</t>
  </si>
  <si>
    <t>Por favor descreva a estrutura regulatória que apoia esse projeto (ex.: o requerente tem mandato ou propriedade da infraestrutura desejada pelo projeto)</t>
  </si>
  <si>
    <t>Por favor descreva resultados específicos do projeto proposto (ex. Serviços, produtos, performance chave de adaptação e mitigação, etc) (máx 3000 caracteres)</t>
  </si>
  <si>
    <t>Área total do projeto (km2)</t>
  </si>
  <si>
    <t>3. Gerência, funcionários e atores interessados</t>
  </si>
  <si>
    <t>Por favor descreva a composição de funcionários do projeto (número e habilidade) (máx 500 caracteres)</t>
  </si>
  <si>
    <t>Experiência e histórico do gerente do projeto (máx 2500 caracteres)</t>
  </si>
  <si>
    <t xml:space="preserve">Cargo do gerente do projeto no governo (se aplicável) </t>
  </si>
  <si>
    <t xml:space="preserve">Endereço de e-mail do gerente do projeto </t>
  </si>
  <si>
    <t xml:space="preserve">Papel do governo no projeto </t>
  </si>
  <si>
    <t xml:space="preserve">Por favor liste todos os departamentos governamentais envolvidos no projeto proposto e descreva o processo de coordenação de departamentos integrados </t>
  </si>
  <si>
    <t xml:space="preserve">Por favor explique como os diferentes níveis de governo (local, regional, nacional) colaboraram nas atividades do projeto proposto </t>
  </si>
  <si>
    <t>Por favor liste os atores interessados envolvidos no projeto proposto e o engajamento desses atores nas atividades</t>
  </si>
  <si>
    <t>Por favor explique como o setor privado está envolvido no projeto proposto (especifique seu papel no desenho e implementação do projeto proposto)</t>
  </si>
  <si>
    <t>4. Potencial Transformador</t>
  </si>
  <si>
    <t>4.1 Informações gerais</t>
  </si>
  <si>
    <t>Intensificando impactos em termos de eficiência energética (MWh/output|MWh/m2)</t>
  </si>
  <si>
    <t>Intensificando impactos na geração de energia renovável (MWh)</t>
  </si>
  <si>
    <t>Intensificando impactos da população beneficiária</t>
  </si>
  <si>
    <t>Intensificando impactos na redução de gases de efeito estufa (T CO2e)</t>
  </si>
  <si>
    <t>População total beneficiada pelo projeto (número de habitantes)</t>
  </si>
  <si>
    <t>O projeto preenche uma lacuna em um sistema amplo de entrega de serviço?</t>
  </si>
  <si>
    <t xml:space="preserve">4.2 Co-Benefícios da transformação </t>
  </si>
  <si>
    <t xml:space="preserve">Por favor, explique os co-benefícios do projeto na melhoria da saúde pública, se aplicável </t>
  </si>
  <si>
    <t xml:space="preserve">Por favor, explique os co-benefícios do projeto na melhoria da subsistência urbana e empregos, se aplicável </t>
  </si>
  <si>
    <t>Diminuição prevista em porcentagem da população vivendo na pobreza(%)</t>
  </si>
  <si>
    <r>
      <t>Redução prevista das emissões de O</t>
    </r>
    <r>
      <rPr>
        <vertAlign val="subscript"/>
        <sz val="9"/>
        <color indexed="8"/>
        <rFont val="Calibri"/>
        <family val="2"/>
      </rPr>
      <t xml:space="preserve">3 </t>
    </r>
    <r>
      <rPr>
        <sz val="9"/>
        <color indexed="8"/>
        <rFont val="Calibri"/>
        <family val="2"/>
      </rPr>
      <t>(t/y)</t>
    </r>
  </si>
  <si>
    <r>
      <t>Redução prevista das emissões de SO</t>
    </r>
    <r>
      <rPr>
        <vertAlign val="sub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(t/y)</t>
    </r>
  </si>
  <si>
    <r>
      <t>Redução prevista das emissões de NO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 xml:space="preserve"> (t/y)</t>
    </r>
  </si>
  <si>
    <t>Previsão da abertura de vagas de emprego para período integral</t>
  </si>
  <si>
    <t xml:space="preserve">Por favor explique outros co-benefícios do projeto proposto, se aplicável </t>
  </si>
  <si>
    <t>5. Potencial Climático</t>
  </si>
  <si>
    <t>5.1 Objetivo e Plano de Avaliação</t>
  </si>
  <si>
    <t>5.2 Potencial de Mitigação</t>
  </si>
  <si>
    <t>5.3 Potencial de Adaptação</t>
  </si>
  <si>
    <t>Área</t>
  </si>
  <si>
    <t xml:space="preserve">Infraestrutura - Transporte </t>
  </si>
  <si>
    <t xml:space="preserve">Infraestrutura - Construções </t>
  </si>
  <si>
    <t>Infraestrutura - Comercial</t>
  </si>
  <si>
    <t xml:space="preserve">Ecossistemas e biodiversidade </t>
  </si>
  <si>
    <t>Regulações do uso do solo</t>
  </si>
  <si>
    <t>Proteção costeira</t>
  </si>
  <si>
    <t>Gestão do Risco de Disastres</t>
  </si>
  <si>
    <t>Turismo</t>
  </si>
  <si>
    <t>Saúde</t>
  </si>
  <si>
    <t>Investimento e Seguro</t>
  </si>
  <si>
    <t>Mudança de comportamento</t>
  </si>
  <si>
    <t>Educação e conscientização</t>
  </si>
  <si>
    <t>Justiça social</t>
  </si>
  <si>
    <t>Dados e análise do risco urbano</t>
  </si>
  <si>
    <t>Ciência, pesquisa e tecnologia</t>
  </si>
  <si>
    <t>Outro, por favor especifique</t>
  </si>
  <si>
    <t>Tipo de ação</t>
  </si>
  <si>
    <t>Indique o tipo de ação utilizada no projeto proposto (selecione no mínimo um)</t>
  </si>
  <si>
    <t>Abordagens integradas (adaptação, mitigação, e/ou Redução do Risco de Desastres)</t>
  </si>
  <si>
    <t xml:space="preserve">Soluções de engenharia </t>
  </si>
  <si>
    <t xml:space="preserve">Adaptação Baseada em Ecossistemas </t>
  </si>
  <si>
    <t>Infraestrutura verde</t>
  </si>
  <si>
    <t>Política e regulação</t>
  </si>
  <si>
    <t>Mapeamento e SIG (Sistema de Informação Geográfica)</t>
  </si>
  <si>
    <t xml:space="preserve">Informação / Tecnologia da Comunicação  </t>
  </si>
  <si>
    <t xml:space="preserve">Colaboração entre atores interessados </t>
  </si>
  <si>
    <t>Se aplicável, por favor descreva como seu projeto delineia as prioridades identificadas no sua avaliação do risco às mudanças climáticas ou vulnerabilidade</t>
  </si>
  <si>
    <t>6.Viabilidade Financeira</t>
  </si>
  <si>
    <t>Status financeiro</t>
  </si>
  <si>
    <t>Porcentagem do orçamento garantido</t>
  </si>
  <si>
    <t>Financiamento privado</t>
  </si>
  <si>
    <t>Financiamento público do orçamento do próprio governo requerente</t>
  </si>
  <si>
    <t xml:space="preserve">Financiamento público do orçamento nacional </t>
  </si>
  <si>
    <t xml:space="preserve">Geração de receita anual prevista pelo projeto durante sua operação </t>
  </si>
  <si>
    <t xml:space="preserve">Descreva qualquer garantia de receita, como Acordos de Compra de Energia, subsidios ou tarifas de alimentação, se aplicável </t>
  </si>
  <si>
    <t>O projeto tem uma estratégia de mitigação de riscos?</t>
  </si>
  <si>
    <t>Montante total do investimento que está sendo buscado</t>
  </si>
  <si>
    <t>7. Viabilidade Técnica</t>
  </si>
  <si>
    <t>Essas tecnologias são maduras no mercado?</t>
  </si>
  <si>
    <t>O responsável pelo projeto tem permissão para usar as tecnologias propostas?</t>
  </si>
  <si>
    <t>8. Documentos de apoio à implementação do projeto</t>
  </si>
  <si>
    <t xml:space="preserve">Permissões de construção </t>
  </si>
  <si>
    <t>Contratos de 'Contrato de Performance de Energia'</t>
  </si>
  <si>
    <t>Contratos de seguro</t>
  </si>
  <si>
    <t xml:space="preserve"> Contratos de fornecimento</t>
  </si>
  <si>
    <t xml:space="preserve">Acordo de Compra de Energia  </t>
  </si>
  <si>
    <t>Outros, por favor especifique</t>
  </si>
  <si>
    <t>De:</t>
  </si>
  <si>
    <t>Até:</t>
  </si>
  <si>
    <t>Encerramento do projeto</t>
  </si>
  <si>
    <t>Responsável / líder do projeto</t>
  </si>
  <si>
    <t>Endereço postal do gerente do projeto</t>
  </si>
  <si>
    <r>
      <t xml:space="preserve">Baseado no seu entendimento do conceito do Programa de Ações Transformadoras, e sua respostas fornecidas na folha de preenchimento </t>
    </r>
    <r>
      <rPr>
        <i/>
        <sz val="9"/>
        <color indexed="8"/>
        <rFont val="Calibri"/>
        <family val="2"/>
      </rPr>
      <t>Overview</t>
    </r>
    <r>
      <rPr>
        <sz val="9"/>
        <color indexed="8"/>
        <rFont val="Calibri"/>
        <family val="2"/>
      </rPr>
      <t xml:space="preserve"> do TAP, por favor, descreva como você acha que seu projeto é transformador  (máx 2500 caracteres)</t>
    </r>
  </si>
  <si>
    <t>O projeto é o primeiro desse tipo na jurisdição proposta?</t>
  </si>
  <si>
    <t>Outras potenciais melhorias, por favor especifique</t>
  </si>
  <si>
    <t>Por favor explique quantos e quais grupos da comunidade serão beneficiados pelo projeto proposto</t>
  </si>
  <si>
    <t xml:space="preserve">Por favor, explique como o projeto proposto otimiza o uso de recursos locais (ar, água, resíduos, terra, biodiversidade/ecosistema, energia) entre serviços e setores </t>
  </si>
  <si>
    <t>Por favor, explique como o projeto proposto contribui com os objetivos sutentáveis nacionais e globais</t>
  </si>
  <si>
    <t xml:space="preserve">Por favor, explique as consequencias do adiamento do projeto em termos de saúde, segurança, prosperidade, etc.?  </t>
  </si>
  <si>
    <t>Por favor, explique os co-benefícios em segurança e resiliência no abastecimento de energia, se aplicável</t>
  </si>
  <si>
    <t>Por favor, explique os co-benefícios do projeto no aumento do acesso à energia, se aplicável</t>
  </si>
  <si>
    <t>Redução prevista da duração média das interrupções elétricas (horas por ano)</t>
  </si>
  <si>
    <t xml:space="preserve">Redução prevista, em média, do número de interrupções elétricas (por consumidor por ano) </t>
  </si>
  <si>
    <t>Crescimento previsto em porcentagem da população da cidade com serviço elétrico autorizado (%)</t>
  </si>
  <si>
    <t>Redução prevista de importações de energia líquida para um abastecimento total de energia primária (%)</t>
  </si>
  <si>
    <t xml:space="preserve">Previsão do número de novos empregos a serem criados dentre a área administrada que serão mantidos depois do encerramento do projeto </t>
  </si>
  <si>
    <r>
      <t>Previsão para a redução da taxa de desemprego</t>
    </r>
    <r>
      <rPr>
        <sz val="9"/>
        <color rgb="FFFF0000"/>
        <rFont val="Calibri"/>
        <family val="2"/>
      </rPr>
      <t xml:space="preserve"> </t>
    </r>
    <r>
      <rPr>
        <sz val="9"/>
        <color indexed="8"/>
        <rFont val="Calibri"/>
        <family val="2"/>
      </rPr>
      <t>(%)</t>
    </r>
  </si>
  <si>
    <r>
      <t>Aumento previsto, em porcentagem, do número de mulheres empregadas entre os funcionários do governo</t>
    </r>
    <r>
      <rPr>
        <sz val="9"/>
        <color rgb="FFFF0000"/>
        <rFont val="Calibri"/>
        <family val="2"/>
      </rPr>
      <t xml:space="preserve"> </t>
    </r>
    <r>
      <rPr>
        <sz val="9"/>
        <rFont val="Calibri"/>
        <family val="2"/>
      </rPr>
      <t>(%)</t>
    </r>
  </si>
  <si>
    <t xml:space="preserve">Por favor, explique os co-benefícios do projeto na preservação de ecossistemas, se aplicável </t>
  </si>
  <si>
    <t>Aumento, em porcentagem, previsto para a população feminina em idade escolar matriculada na escola (%)</t>
  </si>
  <si>
    <t>Porcentagem do total dos eleitos oficiais que são mulheres (%)</t>
  </si>
  <si>
    <r>
      <t>Aumento planejado da área de superfície permeável</t>
    </r>
    <r>
      <rPr>
        <sz val="9"/>
        <color indexed="8"/>
        <rFont val="Calibri"/>
        <family val="2"/>
      </rPr>
      <t xml:space="preserve"> (km2)</t>
    </r>
  </si>
  <si>
    <t xml:space="preserve">Por favor, explique os co-benefícios no aumento de acessibilidade à  água/saneamento, se aplicável </t>
  </si>
  <si>
    <r>
      <t xml:space="preserve">Previsão, em porcentagem, para o aumento da população com serviço de abastecimento de água potável </t>
    </r>
    <r>
      <rPr>
        <sz val="9"/>
        <color indexed="8"/>
        <rFont val="Calibri"/>
        <family val="2"/>
      </rPr>
      <t>(%)</t>
    </r>
  </si>
  <si>
    <t>Previsão, em porcentagem, para o aumento da população com acesso sustentável à água de melhor qualidade (%)</t>
  </si>
  <si>
    <r>
      <t>Previsão, em porcentagem, para o aumento da população com acesso a um saneamento de melhor qualidade</t>
    </r>
    <r>
      <rPr>
        <sz val="9"/>
        <color indexed="8"/>
        <rFont val="Calibri"/>
        <family val="2"/>
      </rPr>
      <t xml:space="preserve"> (%)</t>
    </r>
  </si>
  <si>
    <t>Por favor, explique os co-benefícios do projeto no aumento ao acesso à mobilidade sustentável, se aplicável</t>
  </si>
  <si>
    <t xml:space="preserve">Por favor, descreva como o projeto proposto contribuirá para os esforços de adapatação/mitigação </t>
  </si>
  <si>
    <t>Por favor, descreva como o projeto proposto será monitorado e avaliado</t>
  </si>
  <si>
    <t>Indicar o setor de mitigação levado em consideração pelo projeto proposto (selecionar apenas um)</t>
  </si>
  <si>
    <t xml:space="preserve">Indicar os métodos de mitigação utilizados no projeto proposto (selecionar no mínimo um) </t>
  </si>
  <si>
    <t>Por favor, escolha o tipo de indicador de redução de emissão utilizado:</t>
  </si>
  <si>
    <r>
      <t>Estimativa absoluta da redução de emissões</t>
    </r>
    <r>
      <rPr>
        <sz val="9"/>
        <rFont val="Calibri"/>
        <family val="2"/>
        <scheme val="minor"/>
      </rPr>
      <t xml:space="preserve"> (tCO2e por ano)</t>
    </r>
  </si>
  <si>
    <t>Estimativa total absoluta da redução de emissões durante o projeto (t CO2e)</t>
  </si>
  <si>
    <r>
      <t>Estimativa anual da economia de energia (MWh por ano)*</t>
    </r>
    <r>
      <rPr>
        <sz val="9"/>
        <rFont val="Calibri"/>
        <family val="2"/>
      </rPr>
      <t>(obrigatório para projetos de energia)</t>
    </r>
  </si>
  <si>
    <r>
      <t>Estimativa total da economia de energia durante o projeto (MWh)*</t>
    </r>
    <r>
      <rPr>
        <sz val="9"/>
        <rFont val="Calibri"/>
        <family val="2"/>
      </rPr>
      <t>(obrigatório para projetos de energia)</t>
    </r>
  </si>
  <si>
    <r>
      <t>Estimativa total da capacidade instalada para energias renováveis (MW)*</t>
    </r>
    <r>
      <rPr>
        <sz val="9"/>
        <rFont val="Calibri"/>
        <family val="2"/>
      </rPr>
      <t>(obrigatório para projetos de energia)</t>
    </r>
  </si>
  <si>
    <r>
      <t>Estimativa anual do aumento da capacidade instalada para energia renovável (MW por ano)*</t>
    </r>
    <r>
      <rPr>
        <sz val="9"/>
        <rFont val="Calibri"/>
        <family val="2"/>
      </rPr>
      <t>(obrigatório para projetos de energia)</t>
    </r>
  </si>
  <si>
    <t xml:space="preserve">Por favor, descreva como o projeto proposto está incluindo os grupos das comunidades mais vulneráveis </t>
  </si>
  <si>
    <t xml:space="preserve">Estimativa total do orçamento do projeto </t>
  </si>
  <si>
    <t xml:space="preserve">Por favor, divulgue os recursos financeiros garantidos |data de referência </t>
  </si>
  <si>
    <t>Por favor, forneça evidências de recursos financeiros garantidos para o projeto proposto (empréstimo aprovado, financiamento governamental, investimento privado)</t>
  </si>
  <si>
    <t>Custo total para o governo local</t>
  </si>
  <si>
    <r>
      <t>Redução anual prevista para o custo do orçamento atual gerado pelo projeto durante sua operação</t>
    </r>
    <r>
      <rPr>
        <sz val="9"/>
        <color rgb="FFFF0000"/>
        <rFont val="Calibri"/>
        <family val="2"/>
      </rPr>
      <t xml:space="preserve">  </t>
    </r>
  </si>
  <si>
    <t>O projeto tem um mecânismo de recuperação de custo planejado ou em uso? Se sim, por favor, descreva</t>
  </si>
  <si>
    <t xml:space="preserve">Descreva a estrutura regulatória que apoia esse projeto (ex.: o requerente tem mandato ou propriedade sob a infraestrutura almejada pelo projeto) </t>
  </si>
  <si>
    <r>
      <t>Se aplicável, por favor indique a média esperada para a taxa de juros para dívidas</t>
    </r>
    <r>
      <rPr>
        <sz val="9"/>
        <color rgb="FFFF0000"/>
        <rFont val="Calibri"/>
        <family val="2"/>
      </rPr>
      <t xml:space="preserve"> </t>
    </r>
    <r>
      <rPr>
        <sz val="9"/>
        <rFont val="Calibri"/>
        <family val="2"/>
      </rPr>
      <t>(%)</t>
    </r>
  </si>
  <si>
    <t>Se disponível, por favor, indique a Taxa Interna de Retorno do Financiamento do projeto (%)</t>
  </si>
  <si>
    <t>Se disponível, por favor, indique o Período de Recuperação Financeira (anos)</t>
  </si>
  <si>
    <t xml:space="preserve">Por favor, explique se o projeto proposto apresenta alguma lacuna financeira (se o projeto proposto recebeu investimento, mas aplicaria para um apoio adicional) </t>
  </si>
  <si>
    <r>
      <t>Quais riscos foram identificados? (ex.: financeiros, econômicos, políticos, naturais e climáticos, etc.)</t>
    </r>
    <r>
      <rPr>
        <sz val="9"/>
        <color rgb="FFFF0000"/>
        <rFont val="Calibri"/>
        <family val="2"/>
      </rPr>
      <t xml:space="preserve"> </t>
    </r>
  </si>
  <si>
    <t>Resumidamente, descreva a estratégia de mitigação de riscos do projeto</t>
  </si>
  <si>
    <t xml:space="preserve">Estimativa do montante de investimento necessário para conduzir uma avaliação aprofundada do projeto, se aplicável </t>
  </si>
  <si>
    <t xml:space="preserve">Por favor, forneça uma breve descrição das tecnologias usadas no projeto proposto </t>
  </si>
  <si>
    <r>
      <rPr>
        <sz val="9"/>
        <rFont val="Calibri"/>
        <family val="2"/>
        <scheme val="minor"/>
      </rPr>
      <t>O provedor de origem da tecnologia é da área administrada do governo requerente?</t>
    </r>
  </si>
  <si>
    <t>Há conhecimento local e capacidade para a implementação, operação e manutenção do projeto?</t>
  </si>
  <si>
    <t>Você tem o estudo de viabilidade financeira do projeto proposto? Se sim, descreva o método usado para o estudo, descobertas positivas e negativas e conclusão geral.</t>
  </si>
  <si>
    <r>
      <rPr>
        <sz val="9"/>
        <rFont val="Calibri"/>
        <family val="2"/>
      </rPr>
      <t>Você tem o estudo de viabilidade técnica para o projeto proposto? Se sim, descreva o método usado para o estudo, descobertas positivas e negativas e conclusão geral.</t>
    </r>
  </si>
  <si>
    <t>Você tem a avaliação do impacto ambiental do projeto proposto? Se sim, descreva o método usado para o estudo, descobertas positivas e negativas e conclusão geral.</t>
  </si>
  <si>
    <t>Você tem o relatório de avaliação de risco e vulnerabilidade do projeto proposto? Se sim, descreva o método usado para o estudo, descobertas positivas e negativas e conclusão geral.</t>
  </si>
  <si>
    <t>Você tem um relatório de redução de GEE para o projeto proposto? Se sim, descreva o método usado para o estudo.</t>
  </si>
  <si>
    <t xml:space="preserve">Por favor, identifique barreiras específicas para a implementação do projeto proposto (ex. econômicas, ambientais, técnicas, institucionais, financeiras, etc) (máx 1000 caractéres). </t>
  </si>
  <si>
    <t xml:space="preserve">Por favor, explique como o TAP ajudaria a superar essas barreiras identificadas acima.  </t>
  </si>
  <si>
    <r>
      <t>O projeto proposto recebeu todas as permissões necessárias para a implementação</t>
    </r>
    <r>
      <rPr>
        <b/>
        <sz val="9"/>
        <color theme="0"/>
        <rFont val="Calibri"/>
        <family val="2"/>
      </rPr>
      <t>?</t>
    </r>
  </si>
  <si>
    <t xml:space="preserve">Permissões de uso do solo </t>
  </si>
  <si>
    <t>Contratos de proteção de propriedade tecnológica</t>
  </si>
  <si>
    <t>Moeda/data</t>
  </si>
  <si>
    <t>Compromisso 1</t>
  </si>
  <si>
    <t>Informações do compromisso</t>
  </si>
  <si>
    <t>Meta de redução de emissões de GEE</t>
  </si>
  <si>
    <t xml:space="preserve">Tipo de meta de redução </t>
  </si>
  <si>
    <t>Ano base</t>
  </si>
  <si>
    <t>Energia estacionária</t>
  </si>
  <si>
    <t>Transporte</t>
  </si>
  <si>
    <t>Gestão de resíduos</t>
  </si>
  <si>
    <t>Meta de redução da intensidade de carbono</t>
  </si>
  <si>
    <t>Unidade da intensidade de carbono</t>
  </si>
  <si>
    <t>Limite das atividades abrangidas pelo compromisso</t>
  </si>
  <si>
    <t>Limite abrangido pelo compromisso</t>
  </si>
  <si>
    <t>Valor da meta do compromisso (%)</t>
  </si>
  <si>
    <t>Meta de eficiência energética</t>
  </si>
  <si>
    <t xml:space="preserve">Limite abrangido pelo compromisso </t>
  </si>
  <si>
    <t>Meta de adaptação ou resiliência</t>
  </si>
  <si>
    <t>Objetivo da ação de adaptação ou resiliência</t>
  </si>
  <si>
    <t>Meios de medição e avaliação dos resultados da ação</t>
  </si>
  <si>
    <t>Tamanho da área meta a ser protegida (km²)</t>
  </si>
  <si>
    <t>Meta percentual da população a ser protegida (%)</t>
  </si>
  <si>
    <t>Base percentual da população em risco (%)</t>
  </si>
  <si>
    <t>Compromisso 2</t>
  </si>
  <si>
    <t>Compromisso 3</t>
  </si>
  <si>
    <t>Compromisso 5</t>
  </si>
  <si>
    <t>Country</t>
  </si>
  <si>
    <t>Administrative Division type</t>
  </si>
  <si>
    <t>Geography type</t>
  </si>
  <si>
    <t>Climate type</t>
  </si>
  <si>
    <t>Boolean progress</t>
  </si>
  <si>
    <t>O compromisso é adicional aos compromissos dos níveis superiores de governo?</t>
  </si>
  <si>
    <t>Meios de medição das emissões para meta de redução</t>
  </si>
  <si>
    <t xml:space="preserve">Limite para as emissões abrangidas no compromisso </t>
  </si>
  <si>
    <t xml:space="preserve">Ano que a meta foi adotada </t>
  </si>
  <si>
    <t>Ano que a meta foi adotada</t>
  </si>
  <si>
    <t>Tamanho da área de risco atual (km²)</t>
  </si>
  <si>
    <t>Afeganistão</t>
  </si>
  <si>
    <t>Albânia</t>
  </si>
  <si>
    <t>Argélia</t>
  </si>
  <si>
    <t>Samoa Americana</t>
  </si>
  <si>
    <t>Anguila</t>
  </si>
  <si>
    <t>Antártida</t>
  </si>
  <si>
    <t>Antígua e Barbuda</t>
  </si>
  <si>
    <t>Armênia</t>
  </si>
  <si>
    <t>Ilhas Ashmore e Cartier</t>
  </si>
  <si>
    <t>Austrália</t>
  </si>
  <si>
    <t>Áustria</t>
  </si>
  <si>
    <t>Azerbaijão</t>
  </si>
  <si>
    <t>Bahamas</t>
  </si>
  <si>
    <t>Bahrein</t>
  </si>
  <si>
    <t>Bassas da Índia</t>
  </si>
  <si>
    <t>Bielorússia</t>
  </si>
  <si>
    <t>Bélgica</t>
  </si>
  <si>
    <t>Benim</t>
  </si>
  <si>
    <t>Bermudas</t>
  </si>
  <si>
    <t>Butão</t>
  </si>
  <si>
    <t>Bolívia</t>
  </si>
  <si>
    <t>Bósnia e Herzegovina</t>
  </si>
  <si>
    <t>Botsuana</t>
  </si>
  <si>
    <t>Ilha Bouvet</t>
  </si>
  <si>
    <t>Brasil</t>
  </si>
  <si>
    <t>Território Britânico do Oceano Índico</t>
  </si>
  <si>
    <t>Ilhas Virgens Britânicas</t>
  </si>
  <si>
    <t>Bulgária</t>
  </si>
  <si>
    <t>Burquina Faso</t>
  </si>
  <si>
    <t>Burúndi</t>
  </si>
  <si>
    <t>Camboja</t>
  </si>
  <si>
    <t>Camarões</t>
  </si>
  <si>
    <t>Canadá</t>
  </si>
  <si>
    <t>Cabo Verde</t>
  </si>
  <si>
    <t>Ilhas Cayman</t>
  </si>
  <si>
    <t>República Centro-Africana</t>
  </si>
  <si>
    <t>Chade</t>
  </si>
  <si>
    <t>Ilha Christmas</t>
  </si>
  <si>
    <t>Ilha Clipperton</t>
  </si>
  <si>
    <t>Ilhas Cocos (Keeling)</t>
  </si>
  <si>
    <t>Colômbia</t>
  </si>
  <si>
    <t>Comores</t>
  </si>
  <si>
    <t>República Democrática do Congo</t>
  </si>
  <si>
    <t>República do Congo</t>
  </si>
  <si>
    <t>Ilhas Cook</t>
  </si>
  <si>
    <t>Ilhas do Mar de Coral</t>
  </si>
  <si>
    <t>Costa do Marfim</t>
  </si>
  <si>
    <t>Croácia</t>
  </si>
  <si>
    <t>Chipre</t>
  </si>
  <si>
    <t>República Checa</t>
  </si>
  <si>
    <t>Dinamarca</t>
  </si>
  <si>
    <t>Djibuti</t>
  </si>
  <si>
    <t>Domínica</t>
  </si>
  <si>
    <t>República Dominicana</t>
  </si>
  <si>
    <t>Equador</t>
  </si>
  <si>
    <t>Egito</t>
  </si>
  <si>
    <t>Guiné Equatorial</t>
  </si>
  <si>
    <t>Eritreia</t>
  </si>
  <si>
    <t>Estônia</t>
  </si>
  <si>
    <t>Etiópia</t>
  </si>
  <si>
    <t>Ilha Europa</t>
  </si>
  <si>
    <t>Ilhas Falkland (Ilhas Malvinas)</t>
  </si>
  <si>
    <t>Ilhas Faroé</t>
  </si>
  <si>
    <t>Finlândia</t>
  </si>
  <si>
    <t>França</t>
  </si>
  <si>
    <t>Guiana Francesa</t>
  </si>
  <si>
    <t>Polinésia Francesa</t>
  </si>
  <si>
    <t>Terras Austrais e Antárticas Francesas</t>
  </si>
  <si>
    <t>Gabão</t>
  </si>
  <si>
    <t>Gâmbia</t>
  </si>
  <si>
    <t>Geórgia</t>
  </si>
  <si>
    <t>Alemanha</t>
  </si>
  <si>
    <t>Gana</t>
  </si>
  <si>
    <t>Ilhas Gloriosas</t>
  </si>
  <si>
    <t>Grécia</t>
  </si>
  <si>
    <t>Groelândia</t>
  </si>
  <si>
    <t>Granada</t>
  </si>
  <si>
    <t>Guadalupe</t>
  </si>
  <si>
    <t>Guernesey</t>
  </si>
  <si>
    <t>Guiné</t>
  </si>
  <si>
    <t>Guiné-Bissau</t>
  </si>
  <si>
    <t>Guiana</t>
  </si>
  <si>
    <t>Ilha Heard e Ilhas McDonald</t>
  </si>
  <si>
    <t xml:space="preserve">Cidade do Vaticano </t>
  </si>
  <si>
    <t>Hungria</t>
  </si>
  <si>
    <t>Islândia</t>
  </si>
  <si>
    <t>Índia</t>
  </si>
  <si>
    <t>Indonésia</t>
  </si>
  <si>
    <t>Irã</t>
  </si>
  <si>
    <t>Iraque</t>
  </si>
  <si>
    <t>Irlanda</t>
  </si>
  <si>
    <t>Ilha de Man</t>
  </si>
  <si>
    <t>Itália</t>
  </si>
  <si>
    <t>Japão</t>
  </si>
  <si>
    <t>Jordânia</t>
  </si>
  <si>
    <t>Ilha de João da Nova</t>
  </si>
  <si>
    <t>Cazaquistão</t>
  </si>
  <si>
    <t>Quênia</t>
  </si>
  <si>
    <t>Coréia do Norte</t>
  </si>
  <si>
    <t xml:space="preserve">Coréia do Sul </t>
  </si>
  <si>
    <t>Quirguistão</t>
  </si>
  <si>
    <t>Letônia</t>
  </si>
  <si>
    <t>Líbano</t>
  </si>
  <si>
    <t>Lesoto</t>
  </si>
  <si>
    <t>Libéria</t>
  </si>
  <si>
    <t>Líbia</t>
  </si>
  <si>
    <t>Lituânia</t>
  </si>
  <si>
    <t>Luxemburgo</t>
  </si>
  <si>
    <t>Macedônia</t>
  </si>
  <si>
    <t>Malaui</t>
  </si>
  <si>
    <t>Malásia</t>
  </si>
  <si>
    <t>Maldivas</t>
  </si>
  <si>
    <t>Ilhas Marshall</t>
  </si>
  <si>
    <t>Martinica</t>
  </si>
  <si>
    <t>Mauritânia</t>
  </si>
  <si>
    <t>Maurício</t>
  </si>
  <si>
    <t>México</t>
  </si>
  <si>
    <t>Estados Federados da Micronésia</t>
  </si>
  <si>
    <t>Moldávia</t>
  </si>
  <si>
    <t>Mônaco</t>
  </si>
  <si>
    <t>Mongólia</t>
  </si>
  <si>
    <t>Marrocos</t>
  </si>
  <si>
    <t>Moçambique</t>
  </si>
  <si>
    <t>Mianmar/Birmânia</t>
  </si>
  <si>
    <t>Namíbia</t>
  </si>
  <si>
    <t>Ilha de Navassa</t>
  </si>
  <si>
    <t>Países Baixos</t>
  </si>
  <si>
    <t>Antilhas Holandesas</t>
  </si>
  <si>
    <t>Nova Caledônia</t>
  </si>
  <si>
    <t>Nova Zelândia</t>
  </si>
  <si>
    <t>Nicarágua</t>
  </si>
  <si>
    <t>Níger</t>
  </si>
  <si>
    <t>Nigéria</t>
  </si>
  <si>
    <t>Ilha Norfolk</t>
  </si>
  <si>
    <t>Ilhas Marianas</t>
  </si>
  <si>
    <t>Noruega</t>
  </si>
  <si>
    <t>Omã</t>
  </si>
  <si>
    <t>Paquistão</t>
  </si>
  <si>
    <t>Panamá</t>
  </si>
  <si>
    <t>Territórios Palestinianos</t>
  </si>
  <si>
    <t>Papua Nova Guiné</t>
  </si>
  <si>
    <t>Paraguai</t>
  </si>
  <si>
    <t>Filipinas</t>
  </si>
  <si>
    <t>Ilhas Pitcairn</t>
  </si>
  <si>
    <t>Polônia</t>
  </si>
  <si>
    <t>Porto Rico</t>
  </si>
  <si>
    <t>Catar</t>
  </si>
  <si>
    <t>Ilha Reunião</t>
  </si>
  <si>
    <t>Romênia</t>
  </si>
  <si>
    <t>Rússia</t>
  </si>
  <si>
    <t>Ruanda</t>
  </si>
  <si>
    <t>Santa Helena</t>
  </si>
  <si>
    <t>São Cristóvão e Nevis</t>
  </si>
  <si>
    <t>Santa Lúcia</t>
  </si>
  <si>
    <t>São Pedro e Miquelon</t>
  </si>
  <si>
    <t>São Vicente e Granadinas</t>
  </si>
  <si>
    <t>São Marino</t>
  </si>
  <si>
    <t>São Tomé e Príncipe</t>
  </si>
  <si>
    <t>Arábia Saudita</t>
  </si>
  <si>
    <t>Sérvia</t>
  </si>
  <si>
    <t>Serra Leoa</t>
  </si>
  <si>
    <t>Cingapura</t>
  </si>
  <si>
    <t>Eslováquia</t>
  </si>
  <si>
    <t>Eslovênia</t>
  </si>
  <si>
    <t>Ilhas Salomão</t>
  </si>
  <si>
    <t>Somália</t>
  </si>
  <si>
    <t>África do Sul</t>
  </si>
  <si>
    <t>Ilhas Geórgia do Sul e Sandwich do Sul</t>
  </si>
  <si>
    <t>Espanha</t>
  </si>
  <si>
    <t>Ilhas Spratly</t>
  </si>
  <si>
    <t>Sudão</t>
  </si>
  <si>
    <t>Sudão do Sul</t>
  </si>
  <si>
    <t>Suazilândia</t>
  </si>
  <si>
    <t>Suécia</t>
  </si>
  <si>
    <t>Suíça</t>
  </si>
  <si>
    <t>Síria</t>
  </si>
  <si>
    <t>Taipé Chinesa</t>
  </si>
  <si>
    <t>Tajiquistão</t>
  </si>
  <si>
    <t>Tanzânia</t>
  </si>
  <si>
    <t>Tailândia</t>
  </si>
  <si>
    <t>Trinidade e Tobago</t>
  </si>
  <si>
    <t>Ilha Tromelin</t>
  </si>
  <si>
    <t>Tunísia</t>
  </si>
  <si>
    <t>Turquia</t>
  </si>
  <si>
    <t>Turcomenistão</t>
  </si>
  <si>
    <t>Ilhas Turcas e Caicos</t>
  </si>
  <si>
    <t>Ucrânia</t>
  </si>
  <si>
    <t>Emirádos Árabes Unidos</t>
  </si>
  <si>
    <t>Reino Unido</t>
  </si>
  <si>
    <t xml:space="preserve">Estados Unidos </t>
  </si>
  <si>
    <t>Uruguai</t>
  </si>
  <si>
    <t>Uzbequistão</t>
  </si>
  <si>
    <t>Vietnã</t>
  </si>
  <si>
    <t>Ilhas Virgens Americanas</t>
  </si>
  <si>
    <t>Ilha Wake</t>
  </si>
  <si>
    <t>Wallis e Futuna</t>
  </si>
  <si>
    <t>Saara Ocidental</t>
  </si>
  <si>
    <t>Iêmen</t>
  </si>
  <si>
    <t>Zâmbia</t>
  </si>
  <si>
    <t>Zimbábue</t>
  </si>
  <si>
    <t>CONDADO ou TERRITÓRIO que contenha subdivisões administrativas e reporte-se a um governo subnacional</t>
  </si>
  <si>
    <t>ESTADO, PROVÍNCIA ou TERRITÓRIO que contenha subdivisões administrativas e reporte-se diretamente ao governo nacional</t>
  </si>
  <si>
    <t>ÁREA METROPOLITANA incluindo um núcleo urbano densamente povoado e suas áreas vizinhas</t>
  </si>
  <si>
    <t>CIDADE-TERRITÓRIO CONSOLIDADO com os poderes e responsabilidades de uma cidade e um território</t>
  </si>
  <si>
    <t>CIDADE ESPECIAL ou DISTRITO FEDERAL reportando-se diretamente ao governo nacional</t>
  </si>
  <si>
    <t>CIDADE ou MUNICÍPIO reportando-se a um governo subnacional</t>
  </si>
  <si>
    <t>DISTRITO SUB-MUNICIPAL com o seu próprio governo distrital, reportando-se para a cidade ou o governo municipal</t>
  </si>
  <si>
    <t>Litoral</t>
  </si>
  <si>
    <t>Zona Árida</t>
  </si>
  <si>
    <t>Planalto</t>
  </si>
  <si>
    <t>Planície</t>
  </si>
  <si>
    <t>Mega Delta</t>
  </si>
  <si>
    <t xml:space="preserve">Pequena Ilha </t>
  </si>
  <si>
    <t>Setor 1: Indústria e Manufatura</t>
  </si>
  <si>
    <t>Setor 2: Serviços</t>
  </si>
  <si>
    <t>Setor 3: Agropecuária</t>
  </si>
  <si>
    <t>Sim</t>
  </si>
  <si>
    <t>Não</t>
  </si>
  <si>
    <t>Não é conhecido</t>
  </si>
  <si>
    <t>Em progresso</t>
  </si>
  <si>
    <t>Não aplicável</t>
  </si>
  <si>
    <t>Sim, a versão mais recente está concluída</t>
  </si>
  <si>
    <t>Sim, a versão mais recente está em desenvolvimento</t>
  </si>
  <si>
    <t>Ainda não, a primeira versão está em desenvolvimento</t>
  </si>
  <si>
    <t>Pioneiro</t>
  </si>
  <si>
    <t>Ganho de Escala</t>
  </si>
  <si>
    <t>Franco Andorrano</t>
  </si>
  <si>
    <t>ADF  - Franco Andorrano</t>
  </si>
  <si>
    <t>Peseta Andorrana</t>
  </si>
  <si>
    <t>ADP  - Peseta Andorrana</t>
  </si>
  <si>
    <t>Dirame dos Emirados Árabes Unidos</t>
  </si>
  <si>
    <t>AED  - Dirame dos Emirados Árabes Unidos</t>
  </si>
  <si>
    <t>AFN  - Afegane Afegão</t>
  </si>
  <si>
    <t>Afegane Afegão</t>
  </si>
  <si>
    <t>Lek Albanês</t>
  </si>
  <si>
    <t>ALL  - Lek Albanês</t>
  </si>
  <si>
    <t>Dram Armênio</t>
  </si>
  <si>
    <t>AMD  - Dram Armênio</t>
  </si>
  <si>
    <t>Florim das Antilhas Neerlandesas</t>
  </si>
  <si>
    <t>ANG  - Florim das Antilhas Neerlandesas</t>
  </si>
  <si>
    <t>Kwanza Angolano</t>
  </si>
  <si>
    <t>AOA  - Kwanza Angolano</t>
  </si>
  <si>
    <t>Peso Argentino</t>
  </si>
  <si>
    <t>ARS  - Peso Argentino</t>
  </si>
  <si>
    <t>Dólar Australiano</t>
  </si>
  <si>
    <t>AUD  - Dólar Australiano</t>
  </si>
  <si>
    <t>Florim Arubano</t>
  </si>
  <si>
    <t>AWG  - Florim Arubano</t>
  </si>
  <si>
    <t>Manat Azerbaijano</t>
  </si>
  <si>
    <t>AZN  - Manat Azerbaijano</t>
  </si>
  <si>
    <t>Marco convertível da Bósnia e Herzegovina</t>
  </si>
  <si>
    <t>BAM  - Marco convertível da Bósnia e Herzegovina</t>
  </si>
  <si>
    <t>Dólar dos Barbados</t>
  </si>
  <si>
    <t>BBD  - Dólar dos Barbados</t>
  </si>
  <si>
    <t>Taka Bangladexense</t>
  </si>
  <si>
    <t>BDT  - Taka Bangladexense</t>
  </si>
  <si>
    <t>Lev Búlgaro</t>
  </si>
  <si>
    <t>BGN  - Lev Búlgaro</t>
  </si>
  <si>
    <t>Dinar Barenita</t>
  </si>
  <si>
    <t>BHD  - Dinar Barenita</t>
  </si>
  <si>
    <t>Franco Burundiano</t>
  </si>
  <si>
    <t>BIF  - Franco Burundiano</t>
  </si>
  <si>
    <t>Dólar Bermudense</t>
  </si>
  <si>
    <t>BMD  - Dólar Bermudense</t>
  </si>
  <si>
    <t>Dólar Brunei</t>
  </si>
  <si>
    <t>BND  - Dólar Brunei</t>
  </si>
  <si>
    <t>Boliviano</t>
  </si>
  <si>
    <t>BOB  - Boliviano</t>
  </si>
  <si>
    <t>Real Brasileiro</t>
  </si>
  <si>
    <t>BRL  - Real Brasileiro</t>
  </si>
  <si>
    <t>Dólar Bahamense</t>
  </si>
  <si>
    <t>BSD  - Dólar Bahamense</t>
  </si>
  <si>
    <t>Ngultrum Butanês</t>
  </si>
  <si>
    <t>BTN  - Ngultrum Butanês</t>
  </si>
  <si>
    <t>Pula do Botsuana</t>
  </si>
  <si>
    <t>BWP - Pula do Botsuana</t>
  </si>
  <si>
    <t>Rublo Bielorrusso</t>
  </si>
  <si>
    <t>BYR  - Rublo Bielorrusso</t>
  </si>
  <si>
    <t>Dólar do Belize</t>
  </si>
  <si>
    <t>BZD  - Dólar do Belize</t>
  </si>
  <si>
    <t>Dólar Canadense</t>
  </si>
  <si>
    <t>CAD  - Dólar Canadense</t>
  </si>
  <si>
    <t>Franco Congolês</t>
  </si>
  <si>
    <t>CDF  - Franco Congolês</t>
  </si>
  <si>
    <t>Franco Suíço</t>
  </si>
  <si>
    <t>CHF  - Franco Suíço</t>
  </si>
  <si>
    <t>Peso Chileno</t>
  </si>
  <si>
    <t>CLP  - Peso Chileno</t>
  </si>
  <si>
    <t>Iuane Renminbi Chinês</t>
  </si>
  <si>
    <t>CNY  - Iuane Renminbi Chinês</t>
  </si>
  <si>
    <t>Peso Colombiano</t>
  </si>
  <si>
    <t>COP  - Peso Colombiano</t>
  </si>
  <si>
    <t>Colón Costarriquenho</t>
  </si>
  <si>
    <t>CRC  - Colón Costarriquenho</t>
  </si>
  <si>
    <t>Coroa Checa</t>
  </si>
  <si>
    <t>CZK  - Coroa Checa</t>
  </si>
  <si>
    <t>Peso Cubano</t>
  </si>
  <si>
    <t>CUP  - Peso Cubano</t>
  </si>
  <si>
    <t>Escudo Cabo-verdiano</t>
  </si>
  <si>
    <t>CVE  - Escudo Cabo-verdiano</t>
  </si>
  <si>
    <t>Franco do Djibuti</t>
  </si>
  <si>
    <t>DJF  - Franco do Djibuti</t>
  </si>
  <si>
    <t>Coroa Dinamarquesa</t>
  </si>
  <si>
    <t>DKK  - Coroa Dinamarquesa</t>
  </si>
  <si>
    <t>Peso Dominicano</t>
  </si>
  <si>
    <t>DOP  - Peso Dominicano</t>
  </si>
  <si>
    <t>Dinar Argelino</t>
  </si>
  <si>
    <t>DZD  - Dinar Argelino</t>
  </si>
  <si>
    <t>Sucre Equatoriano</t>
  </si>
  <si>
    <t>ECS  - Sucre Equatoriano</t>
  </si>
  <si>
    <t>Coroa Estoniana</t>
  </si>
  <si>
    <t>EEK  - Coroa Estoniana</t>
  </si>
  <si>
    <t>Libra Egípcia</t>
  </si>
  <si>
    <t>EGP  - Libra Egípcia</t>
  </si>
  <si>
    <t>Birr Etíope</t>
  </si>
  <si>
    <t>ETB  - Birr Etíope</t>
  </si>
  <si>
    <t>Dólar Fijano</t>
  </si>
  <si>
    <t>FJD  - Dólar Fijano</t>
  </si>
  <si>
    <t>Libra das Ilhas Falkland/Malvinas</t>
  </si>
  <si>
    <t>FKP  - Libra das Ilhas Falkland/Malvinas</t>
  </si>
  <si>
    <t>Libra Esterlina</t>
  </si>
  <si>
    <t>GBP  - Libra Esterlina</t>
  </si>
  <si>
    <t>Lari Georgiano</t>
  </si>
  <si>
    <t>GEL  - Lari Georgiano</t>
  </si>
  <si>
    <t>Cedi da Gana</t>
  </si>
  <si>
    <t>GHS - Cedi da Gana</t>
  </si>
  <si>
    <t>Libra de Gibraltar</t>
  </si>
  <si>
    <t>GIP  - Libra de Gibraltar</t>
  </si>
  <si>
    <t>Dalasi Gambiano</t>
  </si>
  <si>
    <t>GMD  - Dalasi Gambiano</t>
  </si>
  <si>
    <t>Franco Guineense</t>
  </si>
  <si>
    <t>GNF  - Franco Guineense</t>
  </si>
  <si>
    <t>Quetzal Guatemalteco</t>
  </si>
  <si>
    <t>GTQ  - Quetzal Guatemalteco</t>
  </si>
  <si>
    <t>Dólar Guianense</t>
  </si>
  <si>
    <t>GYD  - Dólar Guianense</t>
  </si>
  <si>
    <t>Dólar de Hong Kong</t>
  </si>
  <si>
    <t>HKD  - Dólar de Hong Kong</t>
  </si>
  <si>
    <t>Lempira Hondurenha</t>
  </si>
  <si>
    <t>HNL  - Lempira Hondurenha</t>
  </si>
  <si>
    <t>Kuna Croata</t>
  </si>
  <si>
    <t>HRK  - Kuna Croata</t>
  </si>
  <si>
    <t>Gurde Haitiano</t>
  </si>
  <si>
    <t>HTG  - Gurde Haitiano</t>
  </si>
  <si>
    <t>Florim Húngaro</t>
  </si>
  <si>
    <t>HUF  - Florim Húngaro</t>
  </si>
  <si>
    <t>Rúpia Indonésia</t>
  </si>
  <si>
    <t>IDR  - Rúpia Indonésia</t>
  </si>
  <si>
    <t>Novo Siclo Israelita</t>
  </si>
  <si>
    <t>ILS  - Novo Siclo Israelita</t>
  </si>
  <si>
    <t>Rúpia Indiana</t>
  </si>
  <si>
    <t>INR  - Rúpia Indiana</t>
  </si>
  <si>
    <t>Dinar Iraquiano</t>
  </si>
  <si>
    <t>IQD  - Dinar Iraquiano</t>
  </si>
  <si>
    <t>Rial Iraniano</t>
  </si>
  <si>
    <t>IRR  - Rial Iraniano</t>
  </si>
  <si>
    <t>Coroa Islandesa</t>
  </si>
  <si>
    <t>ISK  - Coroa Islandesa</t>
  </si>
  <si>
    <t>Dólar Jamaicano</t>
  </si>
  <si>
    <t>JMD  - Dólar Jamaicano</t>
  </si>
  <si>
    <t>Dinar Jordano</t>
  </si>
  <si>
    <t>JOD  - Dinar Jordano</t>
  </si>
  <si>
    <t>Iene Japonês</t>
  </si>
  <si>
    <t>JPY  - Iene Japonês</t>
  </si>
  <si>
    <t>Xelim Queniano</t>
  </si>
  <si>
    <t>KES  - Xelim Queniano</t>
  </si>
  <si>
    <t>Som Quirguiz</t>
  </si>
  <si>
    <t>KGS  - Som Quirguiz</t>
  </si>
  <si>
    <t>Riel Cambojano</t>
  </si>
  <si>
    <t>KHR  - Riel Cambojano</t>
  </si>
  <si>
    <t>Franco Camaronês</t>
  </si>
  <si>
    <t>KMF  - Franco Camaronês</t>
  </si>
  <si>
    <t>Won Norte-coreano</t>
  </si>
  <si>
    <t>KPW  - Won Norte-coreano</t>
  </si>
  <si>
    <t>Won Sul-coreano</t>
  </si>
  <si>
    <t>KRW  - Won Sul-coreano</t>
  </si>
  <si>
    <t>Dinar Kuwaitiano</t>
  </si>
  <si>
    <t>KWD  - Dinar Kuwaitiano</t>
  </si>
  <si>
    <t>Dólar das Ilhas Cayman</t>
  </si>
  <si>
    <t>KYD  - Dólar das Ilhas Cayman</t>
  </si>
  <si>
    <t>Tengue Cazaque</t>
  </si>
  <si>
    <t>KZT  - Tengue Cazaque</t>
  </si>
  <si>
    <t>Kipe Lao</t>
  </si>
  <si>
    <t>LAK  - Kipe Lao</t>
  </si>
  <si>
    <t>Libra Libanesa</t>
  </si>
  <si>
    <t>LBP  - Libra Libanesa</t>
  </si>
  <si>
    <t>Rúpia Cingalesa</t>
  </si>
  <si>
    <t>LKR  - Rúpia Cingalesa</t>
  </si>
  <si>
    <t>Dólar Liberiano</t>
  </si>
  <si>
    <t>LRD  - Dólar Liberiano</t>
  </si>
  <si>
    <t>Loti do Lesoto</t>
  </si>
  <si>
    <t>LSL  - Loti do Lesoto</t>
  </si>
  <si>
    <t>Litas Lituano</t>
  </si>
  <si>
    <t>LTL  - Litas Lituano</t>
  </si>
  <si>
    <t>Lats Letão</t>
  </si>
  <si>
    <t>LVL  - Lats Letão</t>
  </si>
  <si>
    <t>Dinar Líbio</t>
  </si>
  <si>
    <t>LYD  - Dinar Líbio</t>
  </si>
  <si>
    <t>Dirame Marroquino</t>
  </si>
  <si>
    <t>MAD  - Dirame Marroquino</t>
  </si>
  <si>
    <t>Leu Moldávio</t>
  </si>
  <si>
    <t>MDL  - Leu Moldávio</t>
  </si>
  <si>
    <t>Ariari Malgaxe</t>
  </si>
  <si>
    <t>MGA  - Ariari Malgaxe</t>
  </si>
  <si>
    <t>Dinar Macedônio</t>
  </si>
  <si>
    <t>MKD  - Dinar Macedônio</t>
  </si>
  <si>
    <t>Kyat de Mianmar</t>
  </si>
  <si>
    <t>MMK  - Kyat de Mianmar</t>
  </si>
  <si>
    <t>Tugrik Mongol</t>
  </si>
  <si>
    <t>MNT  - Tugrik Mongol</t>
  </si>
  <si>
    <t>Pataca Macaense</t>
  </si>
  <si>
    <t>MOP  - Pataca Macaense</t>
  </si>
  <si>
    <t>Uguia Mauritana</t>
  </si>
  <si>
    <t>MRO  - Uguia Mauritana</t>
  </si>
  <si>
    <t>Rúpia Maurícia</t>
  </si>
  <si>
    <t>MUR  - Rúpia Maurícia</t>
  </si>
  <si>
    <t>Rúpia Maldiva</t>
  </si>
  <si>
    <t>MVR  - Rúpia Maldiva</t>
  </si>
  <si>
    <t>Kwacha Malauiano</t>
  </si>
  <si>
    <t>MWK  - Kwacha Malauiano</t>
  </si>
  <si>
    <t>Peso Mexicano</t>
  </si>
  <si>
    <t>MXN  - Peso Mexicano</t>
  </si>
  <si>
    <t>Ringuite Malaio</t>
  </si>
  <si>
    <t>MYR  - Ringuite Malaio</t>
  </si>
  <si>
    <t>Metical Moçambicano</t>
  </si>
  <si>
    <t>MZN  - Metical Moçambicano</t>
  </si>
  <si>
    <t>Dólar Namibiano</t>
  </si>
  <si>
    <t>NAD  - Dólar Namibiano</t>
  </si>
  <si>
    <t>Naira Nigeriano</t>
  </si>
  <si>
    <t>NGN  - Naira Nigeriano</t>
  </si>
  <si>
    <t>Córdoba Nicaraguano</t>
  </si>
  <si>
    <t>NIO  - Córdoba Nicaraguano</t>
  </si>
  <si>
    <t>Coroa Norueguesa</t>
  </si>
  <si>
    <t>NOK  - Coroa Norueguesa</t>
  </si>
  <si>
    <t>Rúpia Nepalesa</t>
  </si>
  <si>
    <t>NPR  - Rúpia Nepalesa</t>
  </si>
  <si>
    <t>Dólar Neozelandês</t>
  </si>
  <si>
    <t>NZD  - Dólar Neozelandês</t>
  </si>
  <si>
    <t>Rial Omanense</t>
  </si>
  <si>
    <t>OMR  - Rial Omanense</t>
  </si>
  <si>
    <t>Balboa Panamense</t>
  </si>
  <si>
    <t>PAB  - Balboa Panamense</t>
  </si>
  <si>
    <t>Novo Sol Peruano</t>
  </si>
  <si>
    <t>PEN  - Novo Sol Peruano</t>
  </si>
  <si>
    <t>Kina Papuásia</t>
  </si>
  <si>
    <t>PGK  - Kina Papuásia</t>
  </si>
  <si>
    <t>Peso Filipino</t>
  </si>
  <si>
    <t>PHP  - Peso Filipino</t>
  </si>
  <si>
    <t>Rúpia Paquistanesa</t>
  </si>
  <si>
    <t>PKR  - Rúpia Paquistanesa</t>
  </si>
  <si>
    <t>Zlóti Polaco</t>
  </si>
  <si>
    <t>PLN  - Zlóti Polaco</t>
  </si>
  <si>
    <t>Guarani Paraguaio</t>
  </si>
  <si>
    <t>PYG  - Guarani Paraguaio</t>
  </si>
  <si>
    <t>Rial Catarense</t>
  </si>
  <si>
    <t>QAR  - Rial Catarense</t>
  </si>
  <si>
    <t>Leu Romeno</t>
  </si>
  <si>
    <t>RON  - Leu Romeno</t>
  </si>
  <si>
    <t>Dinar Sérvio</t>
  </si>
  <si>
    <t>RSD  - Dinar Sérvio</t>
  </si>
  <si>
    <t>Rublo Russo</t>
  </si>
  <si>
    <t>RUB  - Rublo Russo</t>
  </si>
  <si>
    <t>Franco Ruandês</t>
  </si>
  <si>
    <t>RWF  - Franco Ruandês</t>
  </si>
  <si>
    <t>Rial Saudita</t>
  </si>
  <si>
    <t>SAR  - Rial Saudita</t>
  </si>
  <si>
    <t>Dólar das Ilhas Salomão</t>
  </si>
  <si>
    <t>SBD  - Dólar das Ilhas Salomão</t>
  </si>
  <si>
    <t>Rúpia Seychellense</t>
  </si>
  <si>
    <t>SCR  - Rúpia Seychellense</t>
  </si>
  <si>
    <t>Dinar Sudanês</t>
  </si>
  <si>
    <t>SDD  - Dinar Sudanês</t>
  </si>
  <si>
    <t>Libra Sudanesa</t>
  </si>
  <si>
    <t>SDG  - Libra Sudanesa</t>
  </si>
  <si>
    <t>Antiga Libra Sudanesa</t>
  </si>
  <si>
    <t>SDP  - Antiga Libra Sudanesa</t>
  </si>
  <si>
    <t>Coroa Sueca</t>
  </si>
  <si>
    <t>SEK  - Coroa Sueca</t>
  </si>
  <si>
    <t>Dólar de Cingapura</t>
  </si>
  <si>
    <t>SGD  - Dólar de Cingapura</t>
  </si>
  <si>
    <t>Libra de Sta. Helena</t>
  </si>
  <si>
    <t>SHP  - Libra de Sta. Helena</t>
  </si>
  <si>
    <t>Tolar Esloveno</t>
  </si>
  <si>
    <t>SIT  - Tolar Esloveno</t>
  </si>
  <si>
    <t>Coroa Eslovaca</t>
  </si>
  <si>
    <t>SKK  - Coroa Eslovaca</t>
  </si>
  <si>
    <t>Leone Serra-leonino</t>
  </si>
  <si>
    <t>SLL  - Leone Serra-leonino</t>
  </si>
  <si>
    <t>Xelim Somaliano</t>
  </si>
  <si>
    <t>SOS  - Xelim Somaliano</t>
  </si>
  <si>
    <t>Dólar Surinamês</t>
  </si>
  <si>
    <t>SRD  - Dólar Surinamês</t>
  </si>
  <si>
    <t>Florim do Suriname</t>
  </si>
  <si>
    <t>SRG  - Florim do Suriname</t>
  </si>
  <si>
    <t>Dobra de São Tomé e Príncipe</t>
  </si>
  <si>
    <t>STD  - Dobra de São Tomé e Príncipe</t>
  </si>
  <si>
    <t>Colón de El Salvador</t>
  </si>
  <si>
    <t>SVC  - Colón de El Salvador</t>
  </si>
  <si>
    <t>Libra Síria</t>
  </si>
  <si>
    <t>SYP  - Libra Síria</t>
  </si>
  <si>
    <t>SZL  - Lilangeni Suazilandês</t>
  </si>
  <si>
    <t>Lilangeni Suazilandês</t>
  </si>
  <si>
    <t>Baht Tailandês</t>
  </si>
  <si>
    <t>THB  - Baht Tailandês</t>
  </si>
  <si>
    <t>Somoni Tajique</t>
  </si>
  <si>
    <t>TJS  - Somoni Tajique</t>
  </si>
  <si>
    <t>Manat Turcomeno</t>
  </si>
  <si>
    <t>TMM  - Manat Turcomeno</t>
  </si>
  <si>
    <t>Dinar Tunisino</t>
  </si>
  <si>
    <t>TND  - Dinar Tunisino</t>
  </si>
  <si>
    <t>Paʻanga Tonganesa</t>
  </si>
  <si>
    <t>TOP  - Paʻanga Tonganesa</t>
  </si>
  <si>
    <t>Lira Turca</t>
  </si>
  <si>
    <t>TRY  - Lira Turca</t>
  </si>
  <si>
    <t>Dólar de Trindade e Tobago</t>
  </si>
  <si>
    <t>TTD  - Dólar de Trindade e Tobago</t>
  </si>
  <si>
    <t>Dólar de Taiwan</t>
  </si>
  <si>
    <t>TWD  - Dólar de Taiwan</t>
  </si>
  <si>
    <t>Xelim Tanzaniano</t>
  </si>
  <si>
    <t>TZS  - Xelim Tanzaniano</t>
  </si>
  <si>
    <t>Grívnia Ucraniana</t>
  </si>
  <si>
    <t>UAH  - Grívnia Ucraniana</t>
  </si>
  <si>
    <t>Dólar Americano</t>
  </si>
  <si>
    <t>USD  - Dólar Americano</t>
  </si>
  <si>
    <t>Peso Uruguaio</t>
  </si>
  <si>
    <t>UYU  - Peso Uruguaio</t>
  </si>
  <si>
    <t>Som Usbeque</t>
  </si>
  <si>
    <t>UZS  - Som Usbeque</t>
  </si>
  <si>
    <t>Bolívar Venezuelano</t>
  </si>
  <si>
    <t>VEF  - Bolívar Venezuelano</t>
  </si>
  <si>
    <t>Dongue Vietnamita</t>
  </si>
  <si>
    <t>VND  - Dongue Vietnamita</t>
  </si>
  <si>
    <t>Vatu do Vanuatu</t>
  </si>
  <si>
    <t>VUV  - Vatu do Vanuatu</t>
  </si>
  <si>
    <t>Tala Samoana</t>
  </si>
  <si>
    <t>WST  - Tala Samoana</t>
  </si>
  <si>
    <t>Franco CFA BCEAO</t>
  </si>
  <si>
    <t>XOF  - Franco CFA BCEAO</t>
  </si>
  <si>
    <t>Franco CFA BEAC</t>
  </si>
  <si>
    <t>XAF  - Franco CFA BEAC</t>
  </si>
  <si>
    <t>Rand Sul-africano</t>
  </si>
  <si>
    <t>ZAR  - Rand Sul-africano</t>
  </si>
  <si>
    <t>Kwacha Zambiano</t>
  </si>
  <si>
    <t>ZMK  - Kwacha Zambiano</t>
  </si>
  <si>
    <t>Dólar do Zimbábue</t>
  </si>
  <si>
    <t>ZWD  - Dólar do Zimbábue</t>
  </si>
  <si>
    <t>Operações de governo</t>
  </si>
  <si>
    <t>Comunidade</t>
  </si>
  <si>
    <t>Meta de redução do ano-base</t>
  </si>
  <si>
    <t>Meta de redução do cenário de base (BAU)</t>
  </si>
  <si>
    <t>Meta de redução do nível fixo</t>
  </si>
  <si>
    <t>Total de emissões de CO2 no ano base*</t>
  </si>
  <si>
    <t>Total de emissões de CO2e no ano base*</t>
  </si>
  <si>
    <t>Energia Estacionária</t>
  </si>
  <si>
    <t>Processos Industriais e Uso de Produtos (IPPU)</t>
  </si>
  <si>
    <t>Agricultura, silvicultura e outros usos da terra (AFOLU)</t>
  </si>
  <si>
    <t>Aumento da utilização de energias renováveis</t>
  </si>
  <si>
    <t>Aumento da eficiência energética</t>
  </si>
  <si>
    <t>Compromisso de participação das energias renováveis no consumo total de energia final (%)*</t>
  </si>
  <si>
    <t xml:space="preserve">Compromisso de redução no consumo total de energia final(%)* </t>
  </si>
  <si>
    <t>Tempestade Tropical</t>
  </si>
  <si>
    <t>Condições Extremas de Inverno</t>
  </si>
  <si>
    <t>Ondas de frio</t>
  </si>
  <si>
    <t>Ondas de calor</t>
  </si>
  <si>
    <t>Secas</t>
  </si>
  <si>
    <t>Incêndios Florestais</t>
  </si>
  <si>
    <t>Maré de Tempestade</t>
  </si>
  <si>
    <t>Acidificação oceânica</t>
  </si>
  <si>
    <t>Deslizamento de terras</t>
  </si>
  <si>
    <t>Doenças transmitidas pela água</t>
  </si>
  <si>
    <t>Doenças transmitidas por vetores</t>
  </si>
  <si>
    <t>Doenças transmitidas pelo ar</t>
  </si>
  <si>
    <t>Infestação de Insetos</t>
  </si>
  <si>
    <t>Queimadas</t>
  </si>
  <si>
    <t>Reduções absolutas de CO2</t>
  </si>
  <si>
    <t>Energia Residencial</t>
  </si>
  <si>
    <t>Energia Comercial</t>
  </si>
  <si>
    <t>Energia Industrial</t>
  </si>
  <si>
    <t>Resíduos</t>
  </si>
  <si>
    <t>Buscando financiamento</t>
  </si>
  <si>
    <t>Completo</t>
  </si>
  <si>
    <t>Parceria Público-Privada</t>
  </si>
  <si>
    <t>Internacional (ODA)</t>
  </si>
  <si>
    <t>(Sub) Nacional</t>
  </si>
  <si>
    <t>Financiamento Climático (UNFCCC &amp; Kyoto)</t>
  </si>
  <si>
    <t>Estratégia/Plano de Ação/Política</t>
  </si>
  <si>
    <t>Compromisso 4</t>
  </si>
  <si>
    <t>Emissões de gases de efeito estufa (GEE) induzidas do setor de energia estacionária (tCO2e)</t>
  </si>
  <si>
    <t>Por favor, explique os co-benefícios do projeto na promoção da igualdade de gênero e empoderamento da mulher, se aplicável</t>
  </si>
  <si>
    <t>Infraestrutura - Transporte</t>
  </si>
  <si>
    <t>Infraestrutura - Construções</t>
  </si>
  <si>
    <t>Gestão de Recursos e Resíduos (alimentos, energia, água, resíduos)</t>
  </si>
  <si>
    <t>Ecossistemas e biodiversidade</t>
  </si>
  <si>
    <t>Continuidade de negócios</t>
  </si>
  <si>
    <t xml:space="preserve">Continuidade de negócios </t>
  </si>
  <si>
    <t>Capacitação</t>
  </si>
  <si>
    <t xml:space="preserve">Por favor preencha 'moeda' e 'ano'. </t>
  </si>
  <si>
    <t>Por favor preencha 'moeda'.</t>
  </si>
  <si>
    <t>Por favor preencha 'ano'.</t>
  </si>
  <si>
    <t>Por favor preencha 'unidade'.</t>
  </si>
  <si>
    <t>Por favor preencha 'data'.</t>
  </si>
  <si>
    <t>Regulatória</t>
  </si>
  <si>
    <t>Investimento em Infraestrutura/Tecnológico</t>
  </si>
  <si>
    <t>Mecanismo Financeiro/Fiscal</t>
  </si>
  <si>
    <t>Organizacional/Governança</t>
  </si>
  <si>
    <t>Educação e Conscitização</t>
  </si>
  <si>
    <t>Análise/Pesquisa</t>
  </si>
  <si>
    <t>Participação Pública/Envolvimento de Stakeholders</t>
  </si>
  <si>
    <t>Ação de Mitigação</t>
  </si>
  <si>
    <t>Ação de Adaptação</t>
  </si>
  <si>
    <t>Ação de Mitigação com foco secundário em Adaptação</t>
  </si>
  <si>
    <t>Ação de Adaptação com foco secundário em Mitigação</t>
  </si>
  <si>
    <t>Agricultura, silvicultura e outros tipos de uso do solo (AFOLU)</t>
  </si>
  <si>
    <t>Outras emissões</t>
  </si>
  <si>
    <t>Estacionária: Construções Residenciais</t>
  </si>
  <si>
    <t>Estacionária: Construções e Instalações Comerciais ou Institucionais</t>
  </si>
  <si>
    <t>Estacionária: Industrial e Obras de construção</t>
  </si>
  <si>
    <t>Identificação do Projeto</t>
  </si>
  <si>
    <t>Pré-viabilidade</t>
  </si>
  <si>
    <t>Pronto para investir</t>
  </si>
  <si>
    <t>Implementação</t>
  </si>
  <si>
    <t>Viável</t>
  </si>
  <si>
    <t>Ação com impactos dentro da área administrada</t>
  </si>
  <si>
    <t>Ação com impactos transfronteiriços</t>
  </si>
  <si>
    <t>Ação transfronteiriça</t>
  </si>
  <si>
    <t>Transição para energias de baixo carbono</t>
  </si>
  <si>
    <t>Transição para energias renováveis</t>
  </si>
  <si>
    <t>Eficiência energética</t>
  </si>
  <si>
    <t xml:space="preserve">Economia de energia </t>
  </si>
  <si>
    <t>Energia e/ou conservação de recursos</t>
  </si>
  <si>
    <t>Gestão do uso do solo e compensação de carbono</t>
  </si>
  <si>
    <t xml:space="preserve">Construções </t>
  </si>
  <si>
    <t>Instalações</t>
  </si>
  <si>
    <t>Ventos severos</t>
  </si>
  <si>
    <t>Tempestade de Chuva</t>
  </si>
  <si>
    <t>Tempestade Elétrica</t>
  </si>
  <si>
    <t>Clima Frio extremo</t>
  </si>
  <si>
    <t>Clima Quente extremo</t>
  </si>
  <si>
    <t>Incêndios florestais</t>
  </si>
  <si>
    <t>Maré de tempestades</t>
  </si>
  <si>
    <t>Intrusão de água salgada</t>
  </si>
  <si>
    <t>Queda de rochas</t>
  </si>
  <si>
    <t>Outro, explique por favor</t>
  </si>
  <si>
    <t xml:space="preserve">Consumo final de energia em construções e instalações institucionais e comerciais  (MWh) </t>
  </si>
  <si>
    <t xml:space="preserve">Consumo final de energia em construções residenciais (MWh) </t>
  </si>
  <si>
    <t>Inundação sobre a superficie/súbita</t>
  </si>
  <si>
    <t>Limite do compromisso</t>
  </si>
  <si>
    <t>Tipo de meta de redução de GEE</t>
  </si>
  <si>
    <t>Valor da meta do compromisso</t>
  </si>
  <si>
    <t>Total de emissões no ano base</t>
  </si>
  <si>
    <t>Total de emissões de CO2 no ano base</t>
  </si>
  <si>
    <t>Total de emissões de CO2e no ano base</t>
  </si>
  <si>
    <t>Fonte das emissões de GEE</t>
  </si>
  <si>
    <t>tCO2 por unidade do PIB</t>
  </si>
  <si>
    <t>por unidade do PIB</t>
  </si>
  <si>
    <t>tCO2e por unidade do PIB</t>
  </si>
  <si>
    <t>Tipo de compromisso em energia</t>
  </si>
  <si>
    <t>Compromisso de participação das energias renováveis no consumo total de energia final (%)</t>
  </si>
  <si>
    <t>Compromisso de redução no consumo total de energia final(%)</t>
  </si>
  <si>
    <t>Compromisso de redução de intensidade de carbono (%)</t>
  </si>
  <si>
    <t>Compromisso de redução de emissões de CO2e (%)</t>
  </si>
  <si>
    <t>Compromisso de redução de emissões de CO2 (%)</t>
  </si>
  <si>
    <t>Tipo de compromisso de GEE</t>
  </si>
  <si>
    <t>Projeto de rápida implementação:</t>
  </si>
  <si>
    <t>Projeto de implementação pós-2020:</t>
  </si>
  <si>
    <t>Serviços (Água, resíduos, energia)</t>
  </si>
  <si>
    <r>
      <t>Meta (tons CO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)*</t>
    </r>
  </si>
  <si>
    <r>
      <t>Meta (tons CO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e)*</t>
    </r>
  </si>
  <si>
    <t>Meta de redução de emissões de CO2 (%)*</t>
  </si>
  <si>
    <t>Meta de redução de emissões de CO2e (%)*</t>
  </si>
  <si>
    <t>Meta absoluta em relação a ano-base</t>
  </si>
  <si>
    <t>Meta relativa ao cenário tendencial (BAU)</t>
  </si>
  <si>
    <t>Caro candidato ao Programa de Ações Transformadoras (TAP):</t>
  </si>
  <si>
    <t xml:space="preserve">Bem-vindo ao sistema de apresentação de projetos TAP. Você está prestes a usar o Formulário de envio offline do TAP. Abaixo estão algumas instruções para ajudá-lo a preencher este formulário. </t>
  </si>
  <si>
    <t xml:space="preserve">Esta planilha excel é o Formulário de envio offline do  TAP. Ele replica o Formulário online para envio de projetos, disponibilizado no site do TAP em tap-potential.org no início de junho de 2015. O formulário está disponível em várias línguas, incluindo Inglês, Português, Espanhol, Francês, Mandarim e Japonês. </t>
  </si>
  <si>
    <t xml:space="preserve">A data é válidas para os formulários online e offline. </t>
  </si>
  <si>
    <t>O conteúdo deste formulário foi desenvolvido com contribuições significativas do Global Infrastructure Basel Foundation (GIB), World Wildlife Fund (WWF),
R20- Regiões de Ação Climática e do Registro NAMA, pelas quais somos muito gratos.</t>
  </si>
  <si>
    <t>Nome oficial do governo</t>
  </si>
  <si>
    <t>Nome do governo em ingês</t>
  </si>
  <si>
    <t>Selecione o item que melhor descreve o governo</t>
  </si>
  <si>
    <t xml:space="preserve">Nome da área geográfica administrada pelo governo </t>
  </si>
  <si>
    <t>O Potencial Transformador dos Projetos</t>
  </si>
  <si>
    <t>Projeto de rápida implementação</t>
  </si>
  <si>
    <t>Projeto de implementação pós-2020</t>
  </si>
  <si>
    <t>Um projeto para o qual a idéia inicial foi concebida, mas tempo, capacidade e / ou financiamento ainda são necessários para as fases de planejamento e preparação.</t>
  </si>
  <si>
    <t>O que faz deste projeto ambicioso?</t>
  </si>
  <si>
    <t>Descreva como este tipo de projeto é o primeiro de seu tipo na jurisdição, e serve uma porção significativa da população?</t>
  </si>
  <si>
    <t>Ganhou escala?</t>
  </si>
  <si>
    <t>População pobre em áreas urbanas</t>
  </si>
  <si>
    <t>O projeto contribuirá para os objetivos de sustentabilidade subnacionais, nacionais e globais?</t>
  </si>
  <si>
    <t>(previsto) Objetivos do Desenvolvimento Sustentável</t>
  </si>
  <si>
    <t>COMUNIDADE</t>
  </si>
  <si>
    <t>GOVERNANÇA MULTINÍVEL</t>
  </si>
  <si>
    <t>ADMINISTRAÇÃO MUNICIPAL</t>
  </si>
  <si>
    <t>Existe um mecanismo interdepartamental para coordenar o trabalho?</t>
  </si>
  <si>
    <t>Haverá engajamento direto dos cidadãos e atores relevantes?</t>
  </si>
  <si>
    <t>Haverá engajamento direto do setor privado?</t>
  </si>
  <si>
    <t>Os setore privado será envolvido no planejamento e implementação do prejeto?</t>
  </si>
  <si>
    <t>Área ocupada por corpos hídricos (km²)</t>
  </si>
  <si>
    <t>Grau-dia de aquecimento</t>
  </si>
  <si>
    <t>Grau-dia de resfriamento</t>
  </si>
  <si>
    <t>Patrimônio do Governo</t>
  </si>
  <si>
    <t xml:space="preserve">Proporção do serviço da dívida </t>
  </si>
  <si>
    <t xml:space="preserve">Classificação de crédito do Governo (se aplicável) </t>
  </si>
  <si>
    <t>O seu governo tem um compromisso de mitigação de emissões de gases de efeito estufa (GEE)?</t>
  </si>
  <si>
    <t>Número de automóveis de passageiros registrados</t>
  </si>
  <si>
    <t>Local do projeto: latitude</t>
  </si>
  <si>
    <t>Local do projeto: longitude</t>
  </si>
  <si>
    <t xml:space="preserve">Fase de financiamento e contratação </t>
  </si>
  <si>
    <t xml:space="preserve"> Gerente do Projeto (primeiro e último nomes) </t>
  </si>
  <si>
    <t>Se não for o primeiro desse tipo, por favor, explique como o projeto proposto aumenta a escala,  ambições e os resultados de projetos similares já existentes, em mais de um dos aspectos seguintes</t>
  </si>
  <si>
    <t>Aumento previsto na geração de energias renováveis (MWh/year)</t>
  </si>
  <si>
    <r>
      <t xml:space="preserve">Crescimento planejado na </t>
    </r>
    <r>
      <rPr>
        <sz val="9"/>
        <color theme="1"/>
        <rFont val="Calibri"/>
        <family val="2"/>
      </rPr>
      <t>capacidade de energia renovável instalada</t>
    </r>
    <r>
      <rPr>
        <sz val="9"/>
        <color indexed="8"/>
        <rFont val="Calibri"/>
        <family val="2"/>
      </rPr>
      <t xml:space="preserve"> na área administrada (MW)</t>
    </r>
  </si>
  <si>
    <t>Redução prevista das emissões de Material Particulado (PM10) (t/y)</t>
  </si>
  <si>
    <t>Redução prevista das emissões de Material Particulado Fino (PM2.5) (t/y)</t>
  </si>
  <si>
    <t xml:space="preserve">Previsão do número de novos empregos a serem criados durante a implementação do projeto dentro da área admistrada </t>
  </si>
  <si>
    <t>Porcentagem da área total a ser desenvolvida pelo projeto que é atualmente área contaminada (%)</t>
  </si>
  <si>
    <t>Crescimento planejado, em porcentagem, da população que vive a 500 metros de um ponto de transporte público (%)</t>
  </si>
  <si>
    <t>Estimativa de  redução de emissões relativas ao o cenário tendencial (Business As Usual (BAU))(tCO2e por ano)</t>
  </si>
  <si>
    <t>Estimativa total da redução de emissões relativas ao o cenário tendencial (BAU) durante o projeto (t CO2e)</t>
  </si>
  <si>
    <t>Se estiver usando um cenário tendencial (Bussines As Usual), por favor, divulgue a metodologia utilizada para estimar o cenário</t>
  </si>
  <si>
    <t>Área de intervenção de adaptação (selecione no mínimo uma)</t>
  </si>
  <si>
    <t>Adaptação de Base Comunitária</t>
  </si>
  <si>
    <t xml:space="preserve">Sistemas de Alerta </t>
  </si>
  <si>
    <t xml:space="preserve">Por favor, liste como esse projeto irá contribuir para adotar ou emendar políticas e planos que abordem os riscos relacionados ao clima  </t>
  </si>
  <si>
    <t>Por favor, descreva como seu projeto reduz perdas e danos de a vida humana e recursos econômicos relacionados ao clima e extremos climáticos (incluindo perdas com seguro) e forneça valores quando relevante</t>
  </si>
  <si>
    <t xml:space="preserve">Por favor, descreva como seu projeto está aumentando a conscientização e construindo capacidade institucional dentro e entre os departamentos do governo local para reduzir o stress relacionado a riscos climáticos e/ou melhoria na gestão do risco de desastres e respostas  </t>
  </si>
  <si>
    <t>Alguma avaliação de risco foi conduzida para identificar riscos que podem comprometer a implementação do projeto e sua conclusão com sucesso (ex.: financeiro, econômico, político, natural e climático, etc.)</t>
  </si>
  <si>
    <t>Documentos BID</t>
  </si>
  <si>
    <t>O compromisso é legalmente vinculante para os níveis inferiores de governo na sua jurisdição?</t>
  </si>
  <si>
    <t>Por favor, indique a quais emissões de GEE a meta se aplica</t>
  </si>
  <si>
    <t>Meta de energias renováveis</t>
  </si>
  <si>
    <t xml:space="preserve">Por favor, indique a quais recursos de emissões de GEE a meta se aplica </t>
  </si>
  <si>
    <t xml:space="preserve">Produção total anual de calefação e resfriamento distribuidos pelo grid, de plantas a combustíveis fósseis ou energia nuclear (MWh) </t>
  </si>
  <si>
    <t xml:space="preserve">Produção total anual de calefação e resfriamento distribuidos pelo grid, de plantas de energias renováveis (MWh) </t>
  </si>
  <si>
    <t>O compromisso corresponde a alguma obrigação junto a instância superior do governo?</t>
  </si>
  <si>
    <t xml:space="preserve">Esse compromisso já está refletido nos compromissos de instâncias superiores de governo? </t>
  </si>
  <si>
    <t>Ano meta</t>
  </si>
  <si>
    <t xml:space="preserve">Ano meta </t>
  </si>
  <si>
    <t>Ano em que a meta foi adotada</t>
  </si>
  <si>
    <t>Valor da meta</t>
  </si>
  <si>
    <r>
      <t>Valor da meta</t>
    </r>
    <r>
      <rPr>
        <sz val="9"/>
        <color rgb="FFFFFF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(%)</t>
    </r>
  </si>
  <si>
    <t>Processos industriais e uso de produtos (IPPU)</t>
  </si>
  <si>
    <t>Intensidade de carbono no ano base</t>
  </si>
  <si>
    <t>Valor da meta (%)</t>
  </si>
  <si>
    <t>Valor da meta (%)*</t>
  </si>
  <si>
    <t>Valor da meta (tCO2)</t>
  </si>
  <si>
    <t>Valor da meta (tCO2e)</t>
  </si>
  <si>
    <t>Valor da meta (tCO2 per capita)</t>
  </si>
  <si>
    <t>Valor da meta (tCO2e per capita)</t>
  </si>
  <si>
    <t>Valor da meta (tCO2 per unidade do PIB)</t>
  </si>
  <si>
    <t>Valor da meta (tCO2e por unidade do PIB)</t>
  </si>
  <si>
    <t>Redução de emissões relativas ao cenário tendencial (BAU)</t>
  </si>
  <si>
    <t>O projeto é pioneiro na sua área e servirá uma quantidade significativa da população</t>
  </si>
  <si>
    <r>
      <t xml:space="preserve">Também gostaria de me cadastrar no carbonn Climate Registry e reportar os meus dados
</t>
    </r>
    <r>
      <rPr>
        <u/>
        <sz val="9"/>
        <color indexed="8"/>
        <rFont val="Calibri"/>
        <family val="2"/>
      </rPr>
      <t>http://carbonn.org/</t>
    </r>
  </si>
  <si>
    <t>Nome completo do arquivo em pdf</t>
  </si>
  <si>
    <r>
      <t>Se exite lacuna financeira, por favor forneça uma estimativa do investimento necessário e explique quais atividades precisam ser financiadas (escrveva nome completo do arquivo em p</t>
    </r>
    <r>
      <rPr>
        <sz val="9"/>
        <rFont val="Calibri"/>
        <family val="2"/>
      </rPr>
      <t>df)</t>
    </r>
  </si>
  <si>
    <t>Em um documento separado, por favor, forneça justificativas reais para a estimativa do montante de investimento necessário que foi solicitado para a avaliação aprofundada do projeto (escrveva nome completo do arquivo em pdf)</t>
  </si>
  <si>
    <t>Logotipo do governo 
(escreva o nome completo do arquivo)</t>
  </si>
  <si>
    <t>1.0</t>
  </si>
  <si>
    <t>Vários campos pedem documentos de suporte (logotipo, inventário de GEE , descrição da ação , etc) para serem submetidos junto  ao formulário. Por favor, especifique o nome completo do ficheiro em tais campos (com a extensão do ficheiro).
Os ficheiros devem ser enviados em formato pdf (ou jpg , gif ou png para as imagens ). Há três formas de submeter os ficheiros:</t>
  </si>
  <si>
    <t>1) num arquivo Zip , juntamente  com o formulário de candidatura em http://tap-potential.org/apply</t>
  </si>
  <si>
    <t>2) como anexos de e- mail em tap.applications@iclei.org</t>
  </si>
  <si>
    <t>3) on-line, depois de ter recebido os detalhes de login por e-mail, instruções para a plataforma on-line serão enviados juntamente com suas credenciais de login.</t>
  </si>
  <si>
    <t>O segundo prazo para envio de propostas se encerra em 15 de julho de 2015. 
A última ronda de inscrições acaba no dia 15 de agosto. 
Nenhuma inscrição será aceita após 15 de setembro.</t>
  </si>
  <si>
    <t>pt</t>
  </si>
  <si>
    <t>higher_level</t>
  </si>
  <si>
    <t>Sim e excede os requisitos ou escala</t>
  </si>
  <si>
    <t>Concordo que as informações fornecidas na aba "Resumo TAP" podem ser exibidas publicamente no site do TAP-Potential e no Pavilhão de Governos Locais na COP 21 em Paris.</t>
  </si>
  <si>
    <t>Form_type</t>
  </si>
  <si>
    <t>tap_ORS</t>
  </si>
  <si>
    <t>Version</t>
  </si>
  <si>
    <t>Language</t>
  </si>
  <si>
    <t>fe_users::uid</t>
  </si>
  <si>
    <t>date_created</t>
  </si>
  <si>
    <t>date</t>
  </si>
  <si>
    <t>user</t>
  </si>
  <si>
    <t>version</t>
  </si>
  <si>
    <t>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</si>
</sst>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</font>
    <font>
      <i/>
      <sz val="9"/>
      <color indexed="8"/>
      <name val="Calibri"/>
      <family val="2"/>
    </font>
    <font>
      <sz val="11"/>
      <color rgb="FF9C0006"/>
      <name val="Calibri"/>
      <family val="2"/>
      <scheme val="minor"/>
    </font>
    <font>
      <b/>
      <sz val="9"/>
      <color indexed="8"/>
      <name val="Calibri"/>
      <family val="2"/>
    </font>
    <font>
      <vertAlign val="subscript"/>
      <sz val="9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sz val="9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0"/>
      <color indexed="8"/>
      <name val="Calibri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FF0000"/>
      <name val="Calibri"/>
      <family val="2"/>
    </font>
    <font>
      <sz val="9"/>
      <color rgb="FFFF0000"/>
      <name val="Arial"/>
      <family val="2"/>
    </font>
    <font>
      <i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color indexed="8"/>
      <name val="Calibri"/>
      <family val="2"/>
    </font>
    <font>
      <i/>
      <sz val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58"/>
      </patternFill>
    </fill>
    <fill>
      <patternFill patternType="solid">
        <fgColor rgb="FF0B2745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1C8"/>
        <bgColor indexed="64"/>
      </patternFill>
    </fill>
    <fill>
      <patternFill patternType="solid">
        <fgColor theme="0"/>
        <bgColor indexed="9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2" fillId="0" borderId="0"/>
    <xf numFmtId="0" fontId="12" fillId="7" borderId="0" applyNumberFormat="0" applyBorder="0" applyAlignment="0" applyProtection="0"/>
    <xf numFmtId="0" fontId="13" fillId="8" borderId="8" applyNumberFormat="0" applyAlignment="0" applyProtection="0"/>
    <xf numFmtId="0" fontId="17" fillId="9" borderId="0" applyNumberFormat="0" applyBorder="0" applyAlignment="0" applyProtection="0"/>
    <xf numFmtId="0" fontId="22" fillId="1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360">
    <xf numFmtId="0" fontId="0" fillId="0" borderId="0" xfId="0"/>
    <xf numFmtId="0" fontId="5" fillId="2" borderId="0" xfId="1" applyFont="1" applyFill="1" applyAlignment="1" applyProtection="1">
      <alignment horizontal="right" wrapText="1"/>
    </xf>
    <xf numFmtId="0" fontId="7" fillId="4" borderId="0" xfId="1" applyFont="1" applyFill="1" applyBorder="1" applyAlignment="1" applyProtection="1">
      <alignment horizontal="right" wrapText="1"/>
    </xf>
    <xf numFmtId="0" fontId="7" fillId="4" borderId="0" xfId="1" applyFont="1" applyFill="1" applyAlignment="1" applyProtection="1">
      <alignment horizontal="right" wrapText="1"/>
    </xf>
    <xf numFmtId="0" fontId="6" fillId="3" borderId="0" xfId="1" applyFont="1" applyFill="1" applyBorder="1" applyAlignment="1" applyProtection="1">
      <alignment wrapText="1"/>
    </xf>
    <xf numFmtId="0" fontId="14" fillId="2" borderId="0" xfId="1" applyFont="1" applyFill="1" applyBorder="1" applyAlignment="1" applyProtection="1">
      <alignment horizontal="right" wrapText="1"/>
    </xf>
    <xf numFmtId="0" fontId="23" fillId="3" borderId="0" xfId="1" applyFont="1" applyFill="1" applyBorder="1" applyAlignment="1" applyProtection="1">
      <alignment horizontal="left" wrapText="1"/>
    </xf>
    <xf numFmtId="0" fontId="7" fillId="4" borderId="0" xfId="4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6" fillId="18" borderId="0" xfId="1" applyFont="1" applyFill="1" applyBorder="1" applyAlignment="1" applyProtection="1">
      <alignment horizontal="right" wrapText="1"/>
    </xf>
    <xf numFmtId="0" fontId="0" fillId="0" borderId="0" xfId="0" applyFont="1" applyAlignment="1">
      <alignment wrapText="1"/>
    </xf>
    <xf numFmtId="0" fontId="0" fillId="0" borderId="0" xfId="0" applyFont="1"/>
    <xf numFmtId="0" fontId="17" fillId="5" borderId="0" xfId="4" applyFill="1" applyProtection="1"/>
    <xf numFmtId="0" fontId="0" fillId="5" borderId="0" xfId="0" applyFill="1" applyAlignment="1" applyProtection="1">
      <alignment horizontal="center" vertical="top"/>
    </xf>
    <xf numFmtId="0" fontId="8" fillId="5" borderId="0" xfId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32" fillId="3" borderId="0" xfId="1" applyFont="1" applyFill="1" applyBorder="1" applyAlignment="1" applyProtection="1">
      <alignment horizontal="left" wrapText="1"/>
    </xf>
    <xf numFmtId="0" fontId="33" fillId="5" borderId="0" xfId="1" applyFont="1" applyFill="1" applyAlignment="1" applyProtection="1">
      <alignment horizontal="left" wrapText="1"/>
    </xf>
    <xf numFmtId="0" fontId="33" fillId="5" borderId="0" xfId="1" applyFont="1" applyFill="1" applyBorder="1" applyAlignment="1" applyProtection="1">
      <alignment horizontal="left" wrapText="1"/>
    </xf>
    <xf numFmtId="0" fontId="4" fillId="17" borderId="23" xfId="1" applyFont="1" applyFill="1" applyBorder="1" applyAlignment="1" applyProtection="1">
      <alignment horizontal="center" vertical="center"/>
    </xf>
    <xf numFmtId="0" fontId="7" fillId="4" borderId="0" xfId="4" applyFont="1" applyFill="1" applyBorder="1" applyAlignment="1" applyProtection="1">
      <alignment horizontal="center" vertical="top" wrapText="1"/>
    </xf>
    <xf numFmtId="0" fontId="5" fillId="2" borderId="0" xfId="1" applyFont="1" applyFill="1" applyBorder="1" applyAlignment="1" applyProtection="1">
      <alignment horizontal="right" vertical="top" wrapText="1"/>
    </xf>
    <xf numFmtId="0" fontId="0" fillId="0" borderId="0" xfId="0"/>
    <xf numFmtId="0" fontId="1" fillId="0" borderId="0" xfId="0" applyFont="1"/>
    <xf numFmtId="0" fontId="0" fillId="0" borderId="0" xfId="0"/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 applyAlignment="1"/>
    <xf numFmtId="0" fontId="0" fillId="5" borderId="0" xfId="0" applyFill="1" applyProtection="1"/>
    <xf numFmtId="0" fontId="0" fillId="0" borderId="0" xfId="0" applyProtection="1"/>
    <xf numFmtId="0" fontId="11" fillId="5" borderId="0" xfId="0" applyFont="1" applyFill="1" applyProtection="1"/>
    <xf numFmtId="0" fontId="5" fillId="2" borderId="0" xfId="1" applyFont="1" applyFill="1" applyBorder="1" applyAlignment="1" applyProtection="1">
      <alignment horizontal="center" vertical="top" wrapText="1"/>
    </xf>
    <xf numFmtId="0" fontId="0" fillId="17" borderId="4" xfId="0" applyFill="1" applyBorder="1" applyAlignment="1">
      <alignment wrapText="1"/>
    </xf>
    <xf numFmtId="0" fontId="0" fillId="17" borderId="21" xfId="0" applyFill="1" applyBorder="1" applyAlignment="1">
      <alignment wrapText="1"/>
    </xf>
    <xf numFmtId="0" fontId="0" fillId="5" borderId="0" xfId="0" applyFill="1" applyAlignment="1">
      <alignment vertical="top"/>
    </xf>
    <xf numFmtId="0" fontId="0" fillId="5" borderId="0" xfId="0" applyFill="1" applyAlignment="1"/>
    <xf numFmtId="0" fontId="0" fillId="17" borderId="45" xfId="0" applyFill="1" applyBorder="1" applyAlignment="1">
      <alignment horizontal="center" vertical="top"/>
    </xf>
    <xf numFmtId="0" fontId="0" fillId="17" borderId="48" xfId="0" applyFill="1" applyBorder="1" applyAlignment="1">
      <alignment horizontal="center" vertical="top"/>
    </xf>
    <xf numFmtId="0" fontId="0" fillId="17" borderId="40" xfId="0" applyFill="1" applyBorder="1" applyAlignment="1">
      <alignment horizontal="center" vertical="top"/>
    </xf>
    <xf numFmtId="0" fontId="0" fillId="17" borderId="42" xfId="0" applyFill="1" applyBorder="1" applyAlignment="1">
      <alignment wrapText="1"/>
    </xf>
    <xf numFmtId="0" fontId="26" fillId="17" borderId="49" xfId="0" applyFont="1" applyFill="1" applyBorder="1" applyAlignment="1">
      <alignment wrapText="1"/>
    </xf>
    <xf numFmtId="0" fontId="0" fillId="17" borderId="50" xfId="0" applyFill="1" applyBorder="1" applyAlignment="1">
      <alignment horizontal="center" vertical="top"/>
    </xf>
    <xf numFmtId="0" fontId="26" fillId="17" borderId="51" xfId="0" applyFont="1" applyFill="1" applyBorder="1" applyAlignment="1">
      <alignment wrapText="1"/>
    </xf>
    <xf numFmtId="0" fontId="0" fillId="17" borderId="51" xfId="0" applyFill="1" applyBorder="1" applyAlignment="1">
      <alignment wrapText="1"/>
    </xf>
    <xf numFmtId="0" fontId="35" fillId="17" borderId="0" xfId="0" applyFont="1" applyFill="1" applyAlignment="1">
      <alignment vertical="center"/>
    </xf>
    <xf numFmtId="0" fontId="0" fillId="17" borderId="0" xfId="0" applyFill="1" applyAlignment="1">
      <alignment horizontal="left" vertical="top"/>
    </xf>
    <xf numFmtId="0" fontId="0" fillId="17" borderId="0" xfId="0" applyFill="1" applyAlignment="1">
      <alignment vertical="top"/>
    </xf>
    <xf numFmtId="0" fontId="0" fillId="17" borderId="0" xfId="0" applyFill="1" applyAlignment="1">
      <alignment wrapText="1"/>
    </xf>
    <xf numFmtId="0" fontId="11" fillId="17" borderId="0" xfId="0" applyFont="1" applyFill="1" applyAlignment="1">
      <alignment vertical="top"/>
    </xf>
    <xf numFmtId="0" fontId="6" fillId="3" borderId="0" xfId="1" applyFont="1" applyFill="1" applyBorder="1" applyAlignment="1" applyProtection="1">
      <alignment horizontal="left" wrapText="1"/>
    </xf>
    <xf numFmtId="0" fontId="8" fillId="5" borderId="0" xfId="1" applyFont="1" applyFill="1" applyBorder="1" applyAlignment="1" applyProtection="1">
      <alignment horizontal="left" wrapText="1"/>
    </xf>
    <xf numFmtId="0" fontId="0" fillId="22" borderId="2" xfId="0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left" wrapText="1"/>
    </xf>
    <xf numFmtId="0" fontId="16" fillId="2" borderId="0" xfId="1" applyFont="1" applyFill="1" applyBorder="1" applyAlignment="1" applyProtection="1">
      <alignment horizontal="right" wrapText="1"/>
    </xf>
    <xf numFmtId="0" fontId="5" fillId="2" borderId="0" xfId="1" applyFont="1" applyFill="1" applyBorder="1" applyAlignment="1" applyProtection="1">
      <alignment horizontal="right" wrapText="1"/>
    </xf>
    <xf numFmtId="0" fontId="5" fillId="18" borderId="0" xfId="1" applyFont="1" applyFill="1" applyBorder="1" applyAlignment="1" applyProtection="1">
      <alignment horizontal="right" wrapText="1"/>
    </xf>
    <xf numFmtId="0" fontId="5" fillId="2" borderId="0" xfId="1" applyFont="1" applyFill="1" applyBorder="1" applyAlignment="1" applyProtection="1">
      <alignment horizontal="right" vertical="center" wrapText="1"/>
    </xf>
    <xf numFmtId="0" fontId="7" fillId="0" borderId="7" xfId="1" applyNumberFormat="1" applyFont="1" applyBorder="1" applyAlignment="1" applyProtection="1">
      <alignment horizontal="center" vertical="center" wrapText="1"/>
      <protection locked="0"/>
    </xf>
    <xf numFmtId="0" fontId="7" fillId="0" borderId="5" xfId="1" applyNumberFormat="1" applyFont="1" applyBorder="1" applyAlignment="1" applyProtection="1">
      <alignment horizontal="center" vertical="center" wrapText="1"/>
      <protection locked="0"/>
    </xf>
    <xf numFmtId="0" fontId="7" fillId="0" borderId="5" xfId="1" applyNumberFormat="1" applyFont="1" applyBorder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horizontal="center"/>
    </xf>
    <xf numFmtId="0" fontId="8" fillId="5" borderId="0" xfId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7" fillId="17" borderId="23" xfId="1" applyFont="1" applyFill="1" applyBorder="1" applyAlignment="1" applyProtection="1">
      <alignment horizontal="center" vertical="center"/>
    </xf>
    <xf numFmtId="14" fontId="7" fillId="0" borderId="5" xfId="1" applyNumberFormat="1" applyFont="1" applyBorder="1" applyAlignment="1" applyProtection="1">
      <alignment vertical="center" wrapText="1"/>
      <protection locked="0"/>
    </xf>
    <xf numFmtId="0" fontId="7" fillId="0" borderId="2" xfId="1" applyNumberFormat="1" applyFont="1" applyBorder="1" applyAlignment="1" applyProtection="1">
      <alignment vertical="center" wrapText="1"/>
      <protection locked="0"/>
    </xf>
    <xf numFmtId="0" fontId="41" fillId="3" borderId="0" xfId="1" applyFont="1" applyFill="1" applyBorder="1" applyAlignment="1" applyProtection="1">
      <alignment horizontal="left" wrapText="1"/>
    </xf>
    <xf numFmtId="0" fontId="42" fillId="2" borderId="0" xfId="1" applyFont="1" applyFill="1" applyBorder="1" applyAlignment="1" applyProtection="1">
      <alignment horizontal="right" wrapText="1"/>
    </xf>
    <xf numFmtId="0" fontId="7" fillId="0" borderId="23" xfId="1" applyNumberFormat="1" applyFont="1" applyBorder="1" applyAlignment="1" applyProtection="1">
      <alignment horizontal="left" vertical="center" wrapText="1"/>
      <protection locked="0"/>
    </xf>
    <xf numFmtId="0" fontId="42" fillId="2" borderId="0" xfId="1" applyFont="1" applyFill="1" applyBorder="1" applyAlignment="1" applyProtection="1">
      <alignment horizontal="center" vertical="top" wrapText="1"/>
    </xf>
    <xf numFmtId="0" fontId="43" fillId="3" borderId="0" xfId="1" applyFont="1" applyFill="1" applyBorder="1" applyAlignment="1" applyProtection="1">
      <alignment horizontal="center" wrapText="1"/>
    </xf>
    <xf numFmtId="0" fontId="43" fillId="2" borderId="0" xfId="1" applyFont="1" applyFill="1" applyBorder="1" applyAlignment="1" applyProtection="1">
      <alignment horizontal="center" wrapText="1"/>
    </xf>
    <xf numFmtId="0" fontId="21" fillId="2" borderId="0" xfId="1" applyFont="1" applyFill="1" applyBorder="1" applyAlignment="1" applyProtection="1">
      <alignment horizontal="center" vertical="top" wrapText="1"/>
    </xf>
    <xf numFmtId="0" fontId="40" fillId="2" borderId="0" xfId="1" applyFont="1" applyFill="1" applyBorder="1" applyAlignment="1" applyProtection="1">
      <alignment horizontal="center" wrapText="1"/>
    </xf>
    <xf numFmtId="0" fontId="42" fillId="2" borderId="0" xfId="1" applyFont="1" applyFill="1" applyBorder="1" applyAlignment="1" applyProtection="1">
      <alignment horizontal="right" vertical="top" wrapText="1"/>
    </xf>
    <xf numFmtId="0" fontId="21" fillId="2" borderId="0" xfId="1" applyFont="1" applyFill="1" applyBorder="1" applyAlignment="1" applyProtection="1">
      <alignment wrapText="1"/>
    </xf>
    <xf numFmtId="0" fontId="43" fillId="2" borderId="0" xfId="1" applyFont="1" applyFill="1" applyBorder="1" applyAlignment="1" applyProtection="1">
      <alignment horizontal="right" wrapText="1"/>
    </xf>
    <xf numFmtId="0" fontId="43" fillId="2" borderId="0" xfId="1" applyFont="1" applyFill="1" applyBorder="1" applyAlignment="1" applyProtection="1">
      <alignment horizontal="center" vertical="top" wrapText="1"/>
    </xf>
    <xf numFmtId="0" fontId="44" fillId="2" borderId="0" xfId="1" applyFont="1" applyFill="1" applyBorder="1" applyAlignment="1" applyProtection="1">
      <alignment horizontal="right" wrapText="1"/>
    </xf>
    <xf numFmtId="0" fontId="44" fillId="2" borderId="0" xfId="1" applyFont="1" applyFill="1" applyBorder="1" applyAlignment="1" applyProtection="1">
      <alignment horizontal="center" vertical="top" wrapText="1"/>
    </xf>
    <xf numFmtId="0" fontId="21" fillId="2" borderId="0" xfId="1" applyFont="1" applyFill="1" applyBorder="1" applyAlignment="1" applyProtection="1">
      <alignment horizontal="left" wrapText="1"/>
    </xf>
    <xf numFmtId="0" fontId="45" fillId="2" borderId="0" xfId="1" applyFont="1" applyFill="1" applyBorder="1" applyAlignment="1" applyProtection="1">
      <alignment horizontal="right" wrapText="1"/>
    </xf>
    <xf numFmtId="0" fontId="45" fillId="2" borderId="0" xfId="1" applyFont="1" applyFill="1" applyBorder="1" applyAlignment="1" applyProtection="1">
      <alignment horizontal="center" vertical="top" wrapText="1"/>
    </xf>
    <xf numFmtId="0" fontId="7" fillId="2" borderId="0" xfId="1" applyFont="1" applyFill="1" applyBorder="1" applyAlignment="1" applyProtection="1">
      <alignment horizontal="right" wrapText="1"/>
    </xf>
    <xf numFmtId="0" fontId="7" fillId="2" borderId="0" xfId="1" applyFont="1" applyFill="1" applyBorder="1" applyAlignment="1" applyProtection="1">
      <alignment horizontal="center" vertical="top" wrapText="1"/>
    </xf>
    <xf numFmtId="0" fontId="46" fillId="2" borderId="0" xfId="1" applyFont="1" applyFill="1" applyBorder="1" applyAlignment="1" applyProtection="1">
      <alignment horizontal="right" wrapText="1"/>
    </xf>
    <xf numFmtId="0" fontId="46" fillId="2" borderId="0" xfId="1" applyFont="1" applyFill="1" applyBorder="1" applyAlignment="1" applyProtection="1">
      <alignment horizontal="center" vertical="top" wrapText="1"/>
    </xf>
    <xf numFmtId="0" fontId="40" fillId="2" borderId="22" xfId="1" applyFont="1" applyFill="1" applyBorder="1" applyAlignment="1" applyProtection="1">
      <alignment wrapText="1"/>
    </xf>
    <xf numFmtId="0" fontId="40" fillId="2" borderId="0" xfId="1" applyFont="1" applyFill="1" applyBorder="1" applyAlignment="1" applyProtection="1">
      <alignment horizontal="left" wrapText="1"/>
    </xf>
    <xf numFmtId="0" fontId="42" fillId="2" borderId="0" xfId="1" applyFont="1" applyFill="1" applyBorder="1" applyAlignment="1" applyProtection="1">
      <alignment horizontal="right" vertical="center" wrapText="1"/>
    </xf>
    <xf numFmtId="0" fontId="7" fillId="0" borderId="6" xfId="1" applyFont="1" applyBorder="1" applyAlignment="1" applyProtection="1">
      <alignment horizontal="left" wrapText="1"/>
      <protection locked="0"/>
    </xf>
    <xf numFmtId="0" fontId="7" fillId="0" borderId="23" xfId="1" applyFont="1" applyBorder="1" applyAlignment="1" applyProtection="1">
      <alignment horizontal="left" wrapText="1"/>
      <protection locked="0"/>
    </xf>
    <xf numFmtId="0" fontId="7" fillId="0" borderId="5" xfId="1" applyFont="1" applyBorder="1" applyAlignment="1" applyProtection="1">
      <alignment horizontal="left" wrapText="1"/>
      <protection locked="0"/>
    </xf>
    <xf numFmtId="0" fontId="31" fillId="5" borderId="0" xfId="1" applyNumberFormat="1" applyFont="1" applyFill="1" applyBorder="1" applyAlignment="1" applyProtection="1">
      <alignment horizontal="center" vertical="center" wrapText="1"/>
    </xf>
    <xf numFmtId="0" fontId="0" fillId="17" borderId="0" xfId="0" applyFill="1" applyProtection="1"/>
    <xf numFmtId="0" fontId="30" fillId="26" borderId="0" xfId="0" applyFont="1" applyFill="1" applyAlignment="1" applyProtection="1">
      <alignment horizontal="center"/>
    </xf>
    <xf numFmtId="0" fontId="1" fillId="22" borderId="40" xfId="0" applyFont="1" applyFill="1" applyBorder="1" applyAlignment="1" applyProtection="1">
      <alignment vertical="center" wrapText="1"/>
    </xf>
    <xf numFmtId="0" fontId="1" fillId="22" borderId="39" xfId="0" applyFont="1" applyFill="1" applyBorder="1" applyAlignment="1" applyProtection="1">
      <alignment vertical="center" wrapText="1"/>
    </xf>
    <xf numFmtId="0" fontId="24" fillId="17" borderId="0" xfId="1" applyNumberFormat="1" applyFont="1" applyFill="1" applyBorder="1" applyAlignment="1" applyProtection="1">
      <alignment horizontal="center" vertical="center" wrapText="1"/>
    </xf>
    <xf numFmtId="0" fontId="30" fillId="16" borderId="0" xfId="0" applyFont="1" applyFill="1" applyAlignment="1" applyProtection="1">
      <alignment horizontal="center"/>
    </xf>
    <xf numFmtId="0" fontId="0" fillId="16" borderId="0" xfId="0" applyFill="1" applyProtection="1"/>
    <xf numFmtId="0" fontId="1" fillId="15" borderId="14" xfId="0" applyFont="1" applyFill="1" applyBorder="1" applyProtection="1"/>
    <xf numFmtId="0" fontId="1" fillId="15" borderId="16" xfId="0" applyFont="1" applyFill="1" applyBorder="1" applyProtection="1"/>
    <xf numFmtId="0" fontId="1" fillId="15" borderId="15" xfId="0" applyFont="1" applyFill="1" applyBorder="1" applyProtection="1"/>
    <xf numFmtId="0" fontId="1" fillId="15" borderId="14" xfId="0" applyFont="1" applyFill="1" applyBorder="1" applyAlignment="1" applyProtection="1">
      <alignment horizontal="left" vertical="center"/>
    </xf>
    <xf numFmtId="0" fontId="0" fillId="0" borderId="34" xfId="0" applyFont="1" applyBorder="1" applyAlignment="1" applyProtection="1">
      <alignment horizontal="left" vertical="center" wrapText="1"/>
    </xf>
    <xf numFmtId="0" fontId="0" fillId="0" borderId="31" xfId="0" applyFont="1" applyBorder="1" applyAlignment="1" applyProtection="1">
      <alignment horizontal="left" vertical="center" wrapText="1"/>
    </xf>
    <xf numFmtId="0" fontId="24" fillId="16" borderId="0" xfId="1" applyNumberFormat="1" applyFont="1" applyFill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left" vertical="center" wrapText="1"/>
    </xf>
    <xf numFmtId="0" fontId="0" fillId="24" borderId="0" xfId="0" applyFill="1" applyProtection="1"/>
    <xf numFmtId="0" fontId="0" fillId="24" borderId="0" xfId="0" applyFill="1" applyBorder="1" applyProtection="1"/>
    <xf numFmtId="0" fontId="1" fillId="14" borderId="2" xfId="0" applyFont="1" applyFill="1" applyBorder="1" applyAlignment="1" applyProtection="1">
      <alignment vertical="center"/>
    </xf>
    <xf numFmtId="0" fontId="1" fillId="14" borderId="22" xfId="0" applyFont="1" applyFill="1" applyBorder="1" applyAlignment="1" applyProtection="1">
      <alignment vertical="center" wrapText="1"/>
    </xf>
    <xf numFmtId="0" fontId="1" fillId="14" borderId="23" xfId="0" applyFont="1" applyFill="1" applyBorder="1" applyAlignment="1" applyProtection="1">
      <alignment vertical="center"/>
    </xf>
    <xf numFmtId="0" fontId="1" fillId="14" borderId="14" xfId="0" applyFont="1" applyFill="1" applyBorder="1" applyAlignment="1" applyProtection="1">
      <alignment horizontal="left" vertical="center" wrapText="1"/>
    </xf>
    <xf numFmtId="0" fontId="1" fillId="14" borderId="15" xfId="0" applyFont="1" applyFill="1" applyBorder="1" applyAlignment="1" applyProtection="1">
      <alignment horizontal="left" vertical="center" wrapText="1"/>
    </xf>
    <xf numFmtId="0" fontId="0" fillId="0" borderId="31" xfId="0" applyFont="1" applyBorder="1" applyAlignment="1" applyProtection="1">
      <alignment horizontal="left" vertical="center"/>
    </xf>
    <xf numFmtId="0" fontId="0" fillId="0" borderId="32" xfId="0" applyFont="1" applyBorder="1" applyAlignment="1" applyProtection="1">
      <alignment horizontal="left" vertical="center"/>
    </xf>
    <xf numFmtId="0" fontId="1" fillId="14" borderId="2" xfId="0" applyFont="1" applyFill="1" applyBorder="1" applyAlignment="1" applyProtection="1">
      <alignment horizontal="left" vertical="center"/>
    </xf>
    <xf numFmtId="0" fontId="1" fillId="14" borderId="22" xfId="0" applyFont="1" applyFill="1" applyBorder="1" applyProtection="1"/>
    <xf numFmtId="0" fontId="1" fillId="14" borderId="23" xfId="0" applyFont="1" applyFill="1" applyBorder="1" applyProtection="1"/>
    <xf numFmtId="0" fontId="0" fillId="0" borderId="34" xfId="0" applyFont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23" borderId="0" xfId="0" applyFill="1" applyProtection="1"/>
    <xf numFmtId="0" fontId="0" fillId="23" borderId="0" xfId="0" applyFill="1" applyBorder="1" applyProtection="1"/>
    <xf numFmtId="0" fontId="1" fillId="21" borderId="2" xfId="0" applyFont="1" applyFill="1" applyBorder="1" applyAlignment="1" applyProtection="1">
      <alignment horizontal="left" vertical="center"/>
    </xf>
    <xf numFmtId="0" fontId="1" fillId="21" borderId="22" xfId="0" applyFont="1" applyFill="1" applyBorder="1" applyProtection="1"/>
    <xf numFmtId="0" fontId="1" fillId="21" borderId="23" xfId="0" applyFont="1" applyFill="1" applyBorder="1" applyProtection="1"/>
    <xf numFmtId="0" fontId="0" fillId="0" borderId="36" xfId="0" applyFont="1" applyFill="1" applyBorder="1" applyAlignment="1" applyProtection="1">
      <alignment horizontal="left" vertical="center" wrapText="1"/>
    </xf>
    <xf numFmtId="0" fontId="1" fillId="21" borderId="2" xfId="0" applyFont="1" applyFill="1" applyBorder="1" applyProtection="1"/>
    <xf numFmtId="0" fontId="0" fillId="0" borderId="37" xfId="0" applyFont="1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28" xfId="0" applyBorder="1" applyProtection="1"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30" xfId="0" applyBorder="1" applyProtection="1"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3" xfId="0" applyBorder="1" applyProtection="1">
      <protection locked="0"/>
    </xf>
    <xf numFmtId="0" fontId="13" fillId="5" borderId="0" xfId="3" applyFill="1" applyBorder="1" applyProtection="1"/>
    <xf numFmtId="0" fontId="0" fillId="5" borderId="0" xfId="0" applyFill="1" applyBorder="1" applyProtection="1"/>
    <xf numFmtId="0" fontId="27" fillId="5" borderId="0" xfId="0" applyFont="1" applyFill="1" applyBorder="1" applyAlignment="1" applyProtection="1">
      <alignment vertical="center"/>
    </xf>
    <xf numFmtId="0" fontId="27" fillId="5" borderId="0" xfId="0" applyFont="1" applyFill="1" applyBorder="1" applyAlignment="1" applyProtection="1">
      <alignment horizontal="center" vertical="top"/>
    </xf>
    <xf numFmtId="0" fontId="40" fillId="20" borderId="5" xfId="1" applyNumberFormat="1" applyFont="1" applyFill="1" applyBorder="1" applyAlignment="1" applyProtection="1">
      <alignment horizontal="center" vertical="center" wrapText="1"/>
    </xf>
    <xf numFmtId="0" fontId="40" fillId="25" borderId="5" xfId="1" applyNumberFormat="1" applyFont="1" applyFill="1" applyBorder="1" applyAlignment="1" applyProtection="1">
      <alignment horizontal="center" vertical="center" wrapText="1"/>
    </xf>
    <xf numFmtId="0" fontId="34" fillId="5" borderId="0" xfId="3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right" vertical="center" wrapText="1"/>
    </xf>
    <xf numFmtId="0" fontId="27" fillId="5" borderId="0" xfId="0" applyFont="1" applyFill="1" applyAlignment="1" applyProtection="1">
      <alignment vertical="center"/>
    </xf>
    <xf numFmtId="0" fontId="27" fillId="5" borderId="0" xfId="0" applyFont="1" applyFill="1" applyAlignment="1" applyProtection="1">
      <alignment horizontal="center" vertical="top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top"/>
    </xf>
    <xf numFmtId="0" fontId="27" fillId="5" borderId="0" xfId="0" applyFont="1" applyFill="1" applyProtection="1"/>
    <xf numFmtId="0" fontId="0" fillId="0" borderId="0" xfId="0" applyAlignment="1" applyProtection="1">
      <alignment vertical="center"/>
    </xf>
    <xf numFmtId="0" fontId="25" fillId="0" borderId="0" xfId="0" applyFont="1" applyProtection="1"/>
    <xf numFmtId="0" fontId="25" fillId="5" borderId="0" xfId="0" applyFont="1" applyFill="1" applyProtection="1"/>
    <xf numFmtId="0" fontId="1" fillId="6" borderId="0" xfId="0" applyFont="1" applyFill="1" applyBorder="1" applyAlignment="1" applyProtection="1">
      <alignment horizontal="left" vertical="center" wrapText="1"/>
    </xf>
    <xf numFmtId="0" fontId="7" fillId="0" borderId="5" xfId="1" applyNumberFormat="1" applyFont="1" applyBorder="1" applyAlignment="1" applyProtection="1">
      <alignment horizontal="right" vertical="center" wrapText="1"/>
    </xf>
    <xf numFmtId="0" fontId="0" fillId="10" borderId="0" xfId="0" applyFill="1" applyBorder="1" applyAlignment="1" applyProtection="1">
      <alignment horizontal="center" vertical="center"/>
    </xf>
    <xf numFmtId="0" fontId="27" fillId="10" borderId="0" xfId="0" applyFont="1" applyFill="1" applyBorder="1" applyAlignment="1" applyProtection="1">
      <alignment horizontal="right" vertical="center" wrapText="1"/>
    </xf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vertical="center"/>
    </xf>
    <xf numFmtId="0" fontId="0" fillId="0" borderId="0" xfId="0" applyBorder="1" applyProtection="1"/>
    <xf numFmtId="0" fontId="27" fillId="0" borderId="0" xfId="0" applyFont="1" applyProtection="1"/>
    <xf numFmtId="0" fontId="0" fillId="12" borderId="17" xfId="0" applyFill="1" applyBorder="1" applyAlignment="1" applyProtection="1">
      <alignment vertical="center"/>
    </xf>
    <xf numFmtId="0" fontId="0" fillId="12" borderId="18" xfId="0" applyFill="1" applyBorder="1" applyAlignment="1" applyProtection="1">
      <alignment vertical="center"/>
    </xf>
    <xf numFmtId="0" fontId="0" fillId="12" borderId="9" xfId="0" applyFill="1" applyBorder="1" applyProtection="1"/>
    <xf numFmtId="0" fontId="7" fillId="27" borderId="14" xfId="1" applyFont="1" applyFill="1" applyBorder="1" applyAlignment="1" applyProtection="1">
      <alignment horizontal="right" wrapText="1"/>
    </xf>
    <xf numFmtId="0" fontId="7" fillId="27" borderId="45" xfId="1" applyFont="1" applyFill="1" applyBorder="1" applyAlignment="1" applyProtection="1">
      <alignment horizontal="right" wrapText="1"/>
    </xf>
    <xf numFmtId="0" fontId="7" fillId="27" borderId="39" xfId="1" applyFont="1" applyFill="1" applyBorder="1" applyAlignment="1" applyProtection="1">
      <alignment horizontal="right" wrapText="1"/>
    </xf>
    <xf numFmtId="0" fontId="0" fillId="12" borderId="0" xfId="0" applyFill="1" applyBorder="1" applyAlignment="1" applyProtection="1">
      <alignment vertical="center"/>
    </xf>
    <xf numFmtId="0" fontId="7" fillId="17" borderId="5" xfId="1" applyNumberFormat="1" applyFont="1" applyFill="1" applyBorder="1" applyAlignment="1" applyProtection="1">
      <alignment horizontal="center" vertical="center" wrapText="1"/>
      <protection locked="0"/>
    </xf>
    <xf numFmtId="0" fontId="38" fillId="28" borderId="0" xfId="1" applyFont="1" applyFill="1" applyBorder="1" applyAlignment="1" applyProtection="1">
      <alignment horizontal="left" wrapText="1"/>
    </xf>
    <xf numFmtId="0" fontId="40" fillId="2" borderId="22" xfId="1" applyFont="1" applyFill="1" applyBorder="1" applyAlignment="1" applyProtection="1">
      <alignment horizontal="center" wrapText="1"/>
    </xf>
    <xf numFmtId="0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2" xfId="1" applyFont="1" applyBorder="1" applyAlignment="1" applyProtection="1">
      <alignment horizontal="left" wrapText="1"/>
      <protection locked="0"/>
    </xf>
    <xf numFmtId="0" fontId="7" fillId="17" borderId="45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Border="1" applyAlignment="1" applyProtection="1">
      <alignment horizontal="right" vertical="top" wrapText="1"/>
    </xf>
    <xf numFmtId="0" fontId="11" fillId="5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2" fillId="0" borderId="0" xfId="1" applyFont="1" applyFill="1" applyBorder="1" applyAlignment="1" applyProtection="1">
      <alignment horizontal="left" vertical="center" wrapText="1"/>
    </xf>
    <xf numFmtId="0" fontId="38" fillId="2" borderId="0" xfId="1" applyFont="1" applyFill="1" applyBorder="1" applyAlignment="1" applyProtection="1">
      <alignment vertical="center" wrapText="1"/>
    </xf>
    <xf numFmtId="0" fontId="38" fillId="2" borderId="0" xfId="1" applyFont="1" applyFill="1" applyBorder="1" applyAlignment="1" applyProtection="1">
      <alignment horizontal="left" vertical="center" wrapText="1"/>
    </xf>
    <xf numFmtId="0" fontId="40" fillId="2" borderId="22" xfId="1" applyFont="1" applyFill="1" applyBorder="1" applyAlignment="1" applyProtection="1">
      <alignment horizontal="center" vertical="center" wrapText="1"/>
    </xf>
    <xf numFmtId="0" fontId="38" fillId="28" borderId="0" xfId="1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39" fillId="0" borderId="0" xfId="1" applyFont="1" applyBorder="1" applyAlignment="1" applyProtection="1">
      <alignment horizontal="center" vertical="center" wrapText="1"/>
    </xf>
    <xf numFmtId="0" fontId="11" fillId="5" borderId="0" xfId="0" applyFont="1" applyFill="1" applyAlignment="1" applyProtection="1">
      <alignment vertical="center"/>
    </xf>
    <xf numFmtId="0" fontId="16" fillId="3" borderId="0" xfId="1" applyFont="1" applyFill="1" applyBorder="1" applyAlignment="1" applyProtection="1">
      <alignment wrapText="1"/>
    </xf>
    <xf numFmtId="0" fontId="16" fillId="3" borderId="0" xfId="1" applyFont="1" applyFill="1" applyBorder="1" applyAlignment="1" applyProtection="1">
      <alignment horizontal="left" wrapText="1"/>
    </xf>
    <xf numFmtId="0" fontId="42" fillId="2" borderId="0" xfId="1" applyFont="1" applyFill="1" applyBorder="1" applyAlignment="1" applyProtection="1">
      <alignment horizontal="right" wrapText="1"/>
    </xf>
    <xf numFmtId="0" fontId="0" fillId="17" borderId="52" xfId="0" applyFill="1" applyBorder="1" applyAlignment="1">
      <alignment horizontal="center" vertical="top"/>
    </xf>
    <xf numFmtId="0" fontId="0" fillId="17" borderId="53" xfId="0" applyFill="1" applyBorder="1" applyAlignment="1">
      <alignment wrapText="1"/>
    </xf>
    <xf numFmtId="0" fontId="11" fillId="17" borderId="0" xfId="2" applyFont="1" applyFill="1" applyAlignment="1" applyProtection="1">
      <alignment vertical="center"/>
    </xf>
    <xf numFmtId="0" fontId="5" fillId="28" borderId="0" xfId="1" applyFont="1" applyFill="1" applyBorder="1" applyAlignment="1" applyProtection="1">
      <alignment horizontal="right" vertical="center" wrapText="1"/>
    </xf>
    <xf numFmtId="0" fontId="16" fillId="28" borderId="0" xfId="1" applyFont="1" applyFill="1" applyBorder="1" applyAlignment="1" applyProtection="1">
      <alignment horizontal="left" vertical="center" wrapText="1"/>
    </xf>
    <xf numFmtId="0" fontId="0" fillId="17" borderId="0" xfId="0" applyFill="1"/>
    <xf numFmtId="0" fontId="0" fillId="0" borderId="0" xfId="0" applyAlignment="1" applyProtection="1"/>
    <xf numFmtId="0" fontId="7" fillId="27" borderId="0" xfId="1" applyFont="1" applyFill="1" applyBorder="1" applyAlignment="1" applyProtection="1">
      <alignment horizontal="left" vertical="center" wrapText="1"/>
    </xf>
    <xf numFmtId="0" fontId="7" fillId="27" borderId="45" xfId="1" applyFont="1" applyFill="1" applyBorder="1" applyAlignment="1">
      <alignment horizontal="right" wrapText="1"/>
    </xf>
    <xf numFmtId="0" fontId="7" fillId="27" borderId="0" xfId="1" applyFont="1" applyFill="1" applyBorder="1" applyAlignment="1">
      <alignment horizontal="left" vertical="center" wrapText="1"/>
    </xf>
    <xf numFmtId="0" fontId="45" fillId="27" borderId="45" xfId="1" applyFont="1" applyFill="1" applyBorder="1" applyAlignment="1">
      <alignment horizontal="right" wrapText="1"/>
    </xf>
    <xf numFmtId="0" fontId="10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45" fillId="27" borderId="4" xfId="1" applyFont="1" applyFill="1" applyBorder="1" applyAlignment="1">
      <alignment horizontal="right" wrapText="1"/>
    </xf>
    <xf numFmtId="0" fontId="7" fillId="27" borderId="16" xfId="1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center" wrapText="1"/>
      <protection locked="0"/>
    </xf>
    <xf numFmtId="0" fontId="7" fillId="27" borderId="26" xfId="1" applyFont="1" applyFill="1" applyBorder="1" applyAlignment="1" applyProtection="1">
      <alignment horizontal="left" vertical="center" wrapText="1"/>
    </xf>
    <xf numFmtId="10" fontId="15" fillId="0" borderId="3" xfId="0" applyNumberFormat="1" applyFont="1" applyBorder="1" applyAlignment="1" applyProtection="1">
      <alignment horizontal="center" wrapText="1"/>
      <protection locked="0"/>
    </xf>
    <xf numFmtId="0" fontId="2" fillId="0" borderId="0" xfId="1"/>
    <xf numFmtId="0" fontId="22" fillId="13" borderId="0" xfId="5"/>
    <xf numFmtId="0" fontId="47" fillId="17" borderId="0" xfId="0" applyFont="1" applyFill="1" applyAlignment="1">
      <alignment vertical="top"/>
    </xf>
    <xf numFmtId="0" fontId="5" fillId="2" borderId="0" xfId="1" applyFont="1" applyFill="1" applyBorder="1" applyAlignment="1" applyProtection="1">
      <alignment horizontal="right" wrapText="1"/>
    </xf>
    <xf numFmtId="0" fontId="43" fillId="2" borderId="0" xfId="1" applyFont="1" applyFill="1" applyBorder="1" applyAlignment="1" applyProtection="1">
      <alignment horizontal="right" wrapText="1"/>
    </xf>
    <xf numFmtId="0" fontId="5" fillId="2" borderId="0" xfId="1" applyNumberFormat="1" applyFont="1" applyFill="1" applyBorder="1" applyAlignment="1" applyProtection="1">
      <alignment horizontal="right" wrapText="1"/>
    </xf>
    <xf numFmtId="0" fontId="15" fillId="18" borderId="0" xfId="1" applyFont="1" applyFill="1" applyBorder="1" applyAlignment="1" applyProtection="1">
      <alignment horizontal="right" wrapText="1"/>
    </xf>
    <xf numFmtId="0" fontId="49" fillId="2" borderId="0" xfId="1" applyFont="1" applyFill="1" applyBorder="1" applyAlignment="1" applyProtection="1">
      <alignment horizontal="right" wrapText="1"/>
    </xf>
    <xf numFmtId="0" fontId="50" fillId="2" borderId="0" xfId="1" applyFont="1" applyFill="1" applyBorder="1" applyAlignment="1" applyProtection="1">
      <alignment horizontal="right" wrapText="1"/>
    </xf>
    <xf numFmtId="0" fontId="15" fillId="2" borderId="0" xfId="1" applyFont="1" applyFill="1" applyBorder="1" applyAlignment="1" applyProtection="1">
      <alignment horizontal="right" wrapText="1"/>
    </xf>
    <xf numFmtId="0" fontId="42" fillId="2" borderId="0" xfId="1" applyFont="1" applyFill="1" applyBorder="1" applyAlignment="1" applyProtection="1">
      <alignment horizontal="right" wrapText="1"/>
    </xf>
    <xf numFmtId="0" fontId="54" fillId="22" borderId="40" xfId="0" applyFont="1" applyFill="1" applyBorder="1" applyAlignment="1" applyProtection="1">
      <alignment vertical="center" wrapText="1"/>
    </xf>
    <xf numFmtId="0" fontId="54" fillId="22" borderId="39" xfId="0" applyFont="1" applyFill="1" applyBorder="1" applyAlignment="1" applyProtection="1">
      <alignment vertical="center" wrapText="1"/>
    </xf>
    <xf numFmtId="0" fontId="1" fillId="15" borderId="16" xfId="0" applyFont="1" applyFill="1" applyBorder="1" applyAlignment="1" applyProtection="1">
      <alignment wrapText="1"/>
    </xf>
    <xf numFmtId="0" fontId="0" fillId="0" borderId="36" xfId="0" applyFont="1" applyBorder="1" applyAlignment="1" applyProtection="1">
      <alignment horizontal="left" vertical="center" wrapText="1"/>
    </xf>
    <xf numFmtId="0" fontId="8" fillId="5" borderId="0" xfId="1" applyFont="1" applyFill="1" applyBorder="1" applyAlignment="1" applyProtection="1">
      <alignment horizontal="left" wrapText="1"/>
    </xf>
    <xf numFmtId="0" fontId="5" fillId="2" borderId="0" xfId="1" applyFont="1" applyFill="1" applyBorder="1" applyAlignment="1" applyProtection="1">
      <alignment horizontal="right" wrapText="1"/>
    </xf>
    <xf numFmtId="0" fontId="43" fillId="3" borderId="0" xfId="1" applyFont="1" applyFill="1" applyBorder="1" applyAlignment="1" applyProtection="1">
      <alignment horizontal="center" vertical="center" wrapText="1"/>
    </xf>
    <xf numFmtId="0" fontId="14" fillId="28" borderId="0" xfId="1" applyFont="1" applyFill="1" applyBorder="1" applyAlignment="1" applyProtection="1">
      <alignment horizontal="left" wrapText="1"/>
    </xf>
    <xf numFmtId="0" fontId="56" fillId="3" borderId="0" xfId="1" applyFont="1" applyFill="1" applyBorder="1" applyAlignment="1" applyProtection="1">
      <alignment horizontal="left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wrapText="1"/>
    </xf>
    <xf numFmtId="0" fontId="7" fillId="17" borderId="5" xfId="2" applyNumberFormat="1" applyFont="1" applyFill="1" applyBorder="1" applyAlignment="1" applyProtection="1">
      <alignment horizontal="center" vertical="center" wrapText="1"/>
      <protection locked="0"/>
    </xf>
    <xf numFmtId="0" fontId="0" fillId="17" borderId="39" xfId="0" applyFill="1" applyBorder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vertical="top"/>
    </xf>
    <xf numFmtId="0" fontId="0" fillId="17" borderId="0" xfId="0" applyFill="1" applyAlignment="1">
      <alignment horizontal="left" wrapText="1"/>
    </xf>
    <xf numFmtId="0" fontId="0" fillId="17" borderId="0" xfId="0" applyFill="1" applyAlignment="1">
      <alignment horizontal="left" vertical="center" wrapText="1"/>
    </xf>
    <xf numFmtId="0" fontId="36" fillId="17" borderId="0" xfId="0" applyFont="1" applyFill="1" applyAlignment="1">
      <alignment horizontal="left" vertical="center"/>
    </xf>
    <xf numFmtId="0" fontId="0" fillId="17" borderId="0" xfId="0" applyFill="1" applyAlignment="1">
      <alignment horizontal="left" vertical="top"/>
    </xf>
    <xf numFmtId="0" fontId="0" fillId="17" borderId="0" xfId="0" applyFill="1" applyAlignment="1">
      <alignment horizontal="center"/>
    </xf>
    <xf numFmtId="0" fontId="6" fillId="3" borderId="0" xfId="1" applyFont="1" applyFill="1" applyBorder="1" applyAlignment="1" applyProtection="1">
      <alignment horizontal="left" wrapText="1"/>
    </xf>
    <xf numFmtId="0" fontId="8" fillId="5" borderId="0" xfId="1" applyFont="1" applyFill="1" applyBorder="1" applyAlignment="1" applyProtection="1">
      <alignment horizontal="left" wrapText="1"/>
    </xf>
    <xf numFmtId="0" fontId="8" fillId="5" borderId="0" xfId="1" applyFont="1" applyFill="1" applyAlignment="1" applyProtection="1">
      <alignment horizontal="left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8" fillId="16" borderId="26" xfId="0" applyFont="1" applyFill="1" applyBorder="1" applyAlignment="1" applyProtection="1">
      <alignment horizontal="left" wrapText="1"/>
    </xf>
    <xf numFmtId="0" fontId="28" fillId="16" borderId="26" xfId="0" applyFont="1" applyFill="1" applyBorder="1" applyAlignment="1" applyProtection="1">
      <alignment horizontal="left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39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 wrapText="1"/>
    </xf>
    <xf numFmtId="0" fontId="30" fillId="17" borderId="6" xfId="0" applyFont="1" applyFill="1" applyBorder="1" applyAlignment="1" applyProtection="1">
      <alignment horizontal="center" vertical="center"/>
      <protection locked="0"/>
    </xf>
    <xf numFmtId="0" fontId="30" fillId="17" borderId="7" xfId="0" applyFont="1" applyFill="1" applyBorder="1" applyAlignment="1" applyProtection="1">
      <alignment horizontal="center" vertical="center"/>
      <protection locked="0"/>
    </xf>
    <xf numFmtId="0" fontId="28" fillId="26" borderId="26" xfId="0" applyFont="1" applyFill="1" applyBorder="1" applyAlignment="1" applyProtection="1">
      <alignment horizontal="left" wrapText="1"/>
    </xf>
    <xf numFmtId="0" fontId="28" fillId="26" borderId="26" xfId="0" applyFont="1" applyFill="1" applyBorder="1" applyAlignment="1" applyProtection="1">
      <alignment horizontal="left"/>
    </xf>
    <xf numFmtId="0" fontId="0" fillId="22" borderId="41" xfId="0" applyFont="1" applyFill="1" applyBorder="1" applyAlignment="1" applyProtection="1">
      <alignment horizontal="left" vertical="center" wrapText="1"/>
    </xf>
    <xf numFmtId="0" fontId="0" fillId="22" borderId="42" xfId="0" applyFont="1" applyFill="1" applyBorder="1" applyAlignment="1" applyProtection="1">
      <alignment horizontal="left" vertical="center" wrapText="1"/>
    </xf>
    <xf numFmtId="0" fontId="0" fillId="22" borderId="43" xfId="0" applyFont="1" applyFill="1" applyBorder="1" applyAlignment="1" applyProtection="1">
      <alignment horizontal="left" vertical="center" wrapText="1"/>
    </xf>
    <xf numFmtId="0" fontId="0" fillId="22" borderId="44" xfId="0" applyFont="1" applyFill="1" applyBorder="1" applyAlignment="1" applyProtection="1">
      <alignment horizontal="left" vertical="center" wrapText="1"/>
    </xf>
    <xf numFmtId="0" fontId="0" fillId="22" borderId="58" xfId="0" applyFont="1" applyFill="1" applyBorder="1" applyAlignment="1" applyProtection="1">
      <alignment horizontal="left" vertical="center" wrapText="1"/>
    </xf>
    <xf numFmtId="0" fontId="0" fillId="22" borderId="53" xfId="0" applyFont="1" applyFill="1" applyBorder="1" applyAlignment="1" applyProtection="1">
      <alignment horizontal="left" vertical="center" wrapText="1"/>
    </xf>
    <xf numFmtId="0" fontId="29" fillId="17" borderId="0" xfId="0" applyFont="1" applyFill="1" applyAlignment="1" applyProtection="1">
      <alignment horizontal="center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30" fillId="16" borderId="0" xfId="0" applyFont="1" applyFill="1" applyAlignment="1" applyProtection="1">
      <alignment horizontal="center"/>
    </xf>
    <xf numFmtId="0" fontId="28" fillId="16" borderId="26" xfId="0" applyFont="1" applyFill="1" applyBorder="1" applyAlignment="1" applyProtection="1">
      <alignment horizontal="center" wrapText="1"/>
    </xf>
    <xf numFmtId="0" fontId="28" fillId="16" borderId="26" xfId="0" applyFont="1" applyFill="1" applyBorder="1" applyAlignment="1" applyProtection="1">
      <alignment horizontal="center"/>
    </xf>
    <xf numFmtId="0" fontId="28" fillId="23" borderId="26" xfId="0" applyFont="1" applyFill="1" applyBorder="1" applyAlignment="1" applyProtection="1">
      <alignment horizontal="center" wrapText="1"/>
    </xf>
    <xf numFmtId="0" fontId="28" fillId="23" borderId="26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30" fillId="24" borderId="0" xfId="0" applyFont="1" applyFill="1" applyAlignment="1" applyProtection="1">
      <alignment horizontal="center"/>
    </xf>
    <xf numFmtId="0" fontId="28" fillId="24" borderId="26" xfId="0" applyFont="1" applyFill="1" applyBorder="1" applyAlignment="1" applyProtection="1">
      <alignment horizontal="center" wrapText="1"/>
    </xf>
    <xf numFmtId="0" fontId="28" fillId="24" borderId="26" xfId="0" applyFont="1" applyFill="1" applyBorder="1" applyAlignment="1" applyProtection="1">
      <alignment horizontal="center"/>
    </xf>
    <xf numFmtId="0" fontId="0" fillId="0" borderId="46" xfId="0" applyFont="1" applyBorder="1" applyAlignment="1" applyProtection="1">
      <alignment horizontal="left" vertical="center" wrapText="1"/>
    </xf>
    <xf numFmtId="0" fontId="0" fillId="0" borderId="47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30" fillId="23" borderId="0" xfId="0" applyFont="1" applyFill="1" applyAlignment="1" applyProtection="1">
      <alignment horizont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 wrapText="1"/>
    </xf>
    <xf numFmtId="0" fontId="41" fillId="3" borderId="0" xfId="1" applyFont="1" applyFill="1" applyBorder="1" applyAlignment="1" applyProtection="1">
      <alignment horizontal="left" wrapText="1"/>
    </xf>
    <xf numFmtId="0" fontId="7" fillId="0" borderId="39" xfId="1" applyFont="1" applyBorder="1" applyAlignment="1" applyProtection="1">
      <alignment horizontal="center" wrapText="1"/>
      <protection locked="0"/>
    </xf>
    <xf numFmtId="0" fontId="7" fillId="0" borderId="22" xfId="1" applyFont="1" applyBorder="1" applyAlignment="1" applyProtection="1">
      <alignment horizontal="center" wrapText="1"/>
      <protection locked="0"/>
    </xf>
    <xf numFmtId="0" fontId="7" fillId="0" borderId="23" xfId="1" applyFont="1" applyBorder="1" applyAlignment="1" applyProtection="1">
      <alignment horizontal="center" wrapText="1"/>
      <protection locked="0"/>
    </xf>
    <xf numFmtId="0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2" xfId="1" applyNumberFormat="1" applyFont="1" applyBorder="1" applyAlignment="1" applyProtection="1">
      <alignment horizontal="center" vertical="center" wrapText="1"/>
      <protection locked="0"/>
    </xf>
    <xf numFmtId="0" fontId="7" fillId="0" borderId="23" xfId="1" applyNumberFormat="1" applyFont="1" applyBorder="1" applyAlignment="1" applyProtection="1">
      <alignment horizontal="center" vertical="center" wrapText="1"/>
      <protection locked="0"/>
    </xf>
    <xf numFmtId="0" fontId="43" fillId="3" borderId="22" xfId="1" applyFont="1" applyFill="1" applyBorder="1" applyAlignment="1" applyProtection="1">
      <alignment horizontal="center" wrapText="1"/>
    </xf>
    <xf numFmtId="0" fontId="21" fillId="2" borderId="0" xfId="1" applyFont="1" applyFill="1" applyBorder="1" applyAlignment="1" applyProtection="1">
      <alignment horizontal="left" wrapText="1"/>
    </xf>
    <xf numFmtId="0" fontId="42" fillId="2" borderId="0" xfId="1" applyFont="1" applyFill="1" applyBorder="1" applyAlignment="1" applyProtection="1">
      <alignment horizontal="right" wrapText="1"/>
    </xf>
    <xf numFmtId="0" fontId="43" fillId="2" borderId="0" xfId="1" applyFont="1" applyFill="1" applyBorder="1" applyAlignment="1" applyProtection="1">
      <alignment horizontal="right" wrapText="1"/>
    </xf>
    <xf numFmtId="0" fontId="43" fillId="2" borderId="22" xfId="1" applyFont="1" applyFill="1" applyBorder="1" applyAlignment="1" applyProtection="1">
      <alignment horizontal="center" wrapText="1"/>
    </xf>
    <xf numFmtId="0" fontId="40" fillId="2" borderId="22" xfId="1" applyFont="1" applyFill="1" applyBorder="1" applyAlignment="1" applyProtection="1">
      <alignment horizontal="center" wrapText="1"/>
    </xf>
    <xf numFmtId="0" fontId="7" fillId="19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19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19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17" borderId="14" xfId="1" applyNumberFormat="1" applyFont="1" applyFill="1" applyBorder="1" applyAlignment="1" applyProtection="1">
      <alignment horizontal="center" vertical="center" wrapText="1"/>
      <protection locked="0"/>
    </xf>
    <xf numFmtId="0" fontId="7" fillId="17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17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/>
    </xf>
    <xf numFmtId="0" fontId="0" fillId="22" borderId="2" xfId="0" applyFill="1" applyBorder="1" applyAlignment="1" applyProtection="1">
      <alignment horizontal="center" vertical="center" wrapText="1"/>
    </xf>
    <xf numFmtId="0" fontId="0" fillId="22" borderId="22" xfId="0" applyFill="1" applyBorder="1" applyAlignment="1" applyProtection="1">
      <alignment horizontal="center" vertical="center" wrapText="1"/>
    </xf>
    <xf numFmtId="0" fontId="7" fillId="0" borderId="24" xfId="1" applyNumberFormat="1" applyFont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right" wrapText="1"/>
    </xf>
    <xf numFmtId="0" fontId="5" fillId="18" borderId="0" xfId="1" applyFont="1" applyFill="1" applyBorder="1" applyAlignment="1" applyProtection="1">
      <alignment horizontal="right" wrapText="1"/>
    </xf>
    <xf numFmtId="0" fontId="40" fillId="0" borderId="2" xfId="1" applyNumberFormat="1" applyFont="1" applyBorder="1" applyAlignment="1" applyProtection="1">
      <alignment horizontal="center" vertical="center" wrapText="1"/>
      <protection locked="0"/>
    </xf>
    <xf numFmtId="0" fontId="40" fillId="0" borderId="23" xfId="1" applyNumberFormat="1" applyFont="1" applyBorder="1" applyAlignment="1" applyProtection="1">
      <alignment horizontal="center" vertical="center" wrapText="1"/>
      <protection locked="0"/>
    </xf>
    <xf numFmtId="0" fontId="7" fillId="0" borderId="2" xfId="1" applyNumberFormat="1" applyFont="1" applyBorder="1" applyAlignment="1" applyProtection="1">
      <alignment horizontal="center" vertical="center" wrapText="1"/>
    </xf>
    <xf numFmtId="0" fontId="7" fillId="0" borderId="23" xfId="1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22" borderId="2" xfId="0" applyFill="1" applyBorder="1" applyAlignment="1" applyProtection="1">
      <alignment horizontal="right" vertical="center" wrapText="1"/>
    </xf>
    <xf numFmtId="0" fontId="0" fillId="22" borderId="22" xfId="0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/>
    </xf>
    <xf numFmtId="0" fontId="7" fillId="17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17" borderId="23" xfId="2" applyNumberFormat="1" applyFont="1" applyFill="1" applyBorder="1" applyAlignment="1" applyProtection="1">
      <alignment horizontal="center" vertical="center" wrapText="1"/>
      <protection locked="0"/>
    </xf>
    <xf numFmtId="0" fontId="0" fillId="12" borderId="19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12" borderId="20" xfId="0" applyFill="1" applyBorder="1" applyAlignment="1" applyProtection="1">
      <alignment horizontal="center" vertical="center"/>
    </xf>
    <xf numFmtId="0" fontId="21" fillId="11" borderId="14" xfId="1" applyFont="1" applyFill="1" applyBorder="1" applyAlignment="1" applyProtection="1">
      <alignment horizontal="left" wrapText="1"/>
    </xf>
    <xf numFmtId="0" fontId="21" fillId="11" borderId="16" xfId="1" applyFont="1" applyFill="1" applyBorder="1" applyAlignment="1" applyProtection="1">
      <alignment horizontal="left" wrapText="1"/>
    </xf>
    <xf numFmtId="0" fontId="21" fillId="11" borderId="4" xfId="1" applyFont="1" applyFill="1" applyBorder="1" applyAlignment="1" applyProtection="1">
      <alignment horizontal="left" wrapText="1"/>
    </xf>
    <xf numFmtId="0" fontId="21" fillId="11" borderId="45" xfId="1" applyFont="1" applyFill="1" applyBorder="1" applyAlignment="1" applyProtection="1">
      <alignment horizontal="left" wrapText="1"/>
    </xf>
    <xf numFmtId="0" fontId="21" fillId="11" borderId="0" xfId="1" applyFont="1" applyFill="1" applyBorder="1" applyAlignment="1" applyProtection="1">
      <alignment horizontal="left" wrapText="1"/>
    </xf>
    <xf numFmtId="0" fontId="21" fillId="11" borderId="15" xfId="1" applyFont="1" applyFill="1" applyBorder="1" applyAlignment="1" applyProtection="1">
      <alignment horizontal="left" wrapText="1"/>
    </xf>
    <xf numFmtId="0" fontId="4" fillId="12" borderId="54" xfId="0" applyFont="1" applyFill="1" applyBorder="1" applyAlignment="1" applyProtection="1">
      <alignment horizontal="center" vertical="center"/>
    </xf>
    <xf numFmtId="0" fontId="4" fillId="12" borderId="10" xfId="0" applyFont="1" applyFill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</cellXfs>
  <cellStyles count="106">
    <cellStyle name="Bad" xfId="4" builtinId="27"/>
    <cellStyle name="Check Cell" xfId="3" builtinId="2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Good" xfId="2" builtinId="26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eutral" xfId="5" builtinId="28"/>
    <cellStyle name="Normal" xfId="0" builtinId="0"/>
    <cellStyle name="Normal 2" xfId="1"/>
  </cellStyles>
  <dxfs count="48">
    <dxf>
      <font>
        <b/>
        <i val="0"/>
        <color rgb="FF92D050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92D050"/>
      </font>
    </dxf>
    <dxf>
      <font>
        <b/>
        <i val="0"/>
        <color rgb="FFFF000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b/>
        <i val="0"/>
        <color rgb="FF92D050"/>
      </font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2609850</xdr:colOff>
      <xdr:row>0</xdr:row>
      <xdr:rowOff>123825</xdr:rowOff>
    </xdr:from>
    <xdr:to>
      <xdr:col>2</xdr:col>
      <xdr:colOff>6534150</xdr:colOff>
      <xdr:row>0</xdr:row>
      <xdr:rowOff>1114425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23825"/>
          <a:ext cx="3924300" cy="990600"/>
        </a:xfrm>
        <a:prstGeom prst="rect">
          <a:avLst/>
        </a:prstGeom>
      </xdr:spPr>
    </xdr:pic>
    <xdr:clientData/>
  </xdr:twoCellAnchor>
  <xdr:twoCellAnchor>
    <xdr:from>
      <xdr:col>2</xdr:col>
      <xdr:colOff>533400</xdr:colOff>
      <xdr:row>29</xdr:row>
      <xdr:rowOff>95250</xdr:rowOff>
    </xdr:from>
    <xdr:to>
      <xdr:col>2</xdr:col>
      <xdr:colOff>8553148</xdr:colOff>
      <xdr:row>38</xdr:row>
      <xdr:rowOff>124042</xdr:rowOff>
    </xdr:to>
    <xdr:grpSp>
      <xdr:nvGrpSpPr>
        <xdr:cNvPr id="27" name="Group 26"/>
        <xdr:cNvGrpSpPr/>
      </xdr:nvGrpSpPr>
      <xdr:grpSpPr>
        <a:xfrm>
          <a:off x="971550" y="8667750"/>
          <a:ext cx="8019748" cy="1743292"/>
          <a:chOff x="-89685" y="8337503"/>
          <a:chExt cx="7796799" cy="1284065"/>
        </a:xfrm>
      </xdr:grpSpPr>
      <xdr:pic>
        <xdr:nvPicPr>
          <xdr:cNvPr id="28" name="Picture 27" descr="ICLEI European Secretariat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89685" y="8401428"/>
            <a:ext cx="819635" cy="4541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9" name="Picture 28" descr="Messe Global Infrastructure Basel (GIB) - Veranstaltung für Nachhaltige Infrastruktur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333"/>
          <a:stretch/>
        </xdr:blipFill>
        <xdr:spPr bwMode="auto">
          <a:xfrm>
            <a:off x="4971239" y="8397928"/>
            <a:ext cx="826701" cy="419064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0" name="Picture 29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6801" y="8389312"/>
            <a:ext cx="628858" cy="478393"/>
          </a:xfrm>
          <a:prstGeom prst="rect">
            <a:avLst/>
          </a:prstGeom>
        </xdr:spPr>
      </xdr:pic>
      <xdr:pic>
        <xdr:nvPicPr>
          <xdr:cNvPr id="31" name="Picture 30"/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65144" y="8392654"/>
            <a:ext cx="593529" cy="471709"/>
          </a:xfrm>
          <a:prstGeom prst="rect">
            <a:avLst/>
          </a:prstGeom>
        </xdr:spPr>
      </xdr:pic>
      <xdr:pic>
        <xdr:nvPicPr>
          <xdr:cNvPr id="32" name="Picture 31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32212" y="8337503"/>
            <a:ext cx="515805" cy="582011"/>
          </a:xfrm>
          <a:prstGeom prst="rect">
            <a:avLst/>
          </a:prstGeom>
        </xdr:spPr>
      </xdr:pic>
      <xdr:pic>
        <xdr:nvPicPr>
          <xdr:cNvPr id="33" name="Picture 32" descr="Regions 20 - Regions of climate action"/>
          <xdr:cNvPicPr/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93404" y="8431093"/>
            <a:ext cx="1013710" cy="394831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4" name="Picture 33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85362" y="8454910"/>
            <a:ext cx="1123950" cy="333164"/>
          </a:xfrm>
          <a:prstGeom prst="rect">
            <a:avLst/>
          </a:prstGeom>
        </xdr:spPr>
      </xdr:pic>
      <xdr:pic>
        <xdr:nvPicPr>
          <xdr:cNvPr id="35" name="Picture 34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758" y="9034106"/>
            <a:ext cx="289105" cy="587462"/>
          </a:xfrm>
          <a:prstGeom prst="rect">
            <a:avLst/>
          </a:prstGeom>
        </xdr:spPr>
      </xdr:pic>
      <xdr:pic>
        <xdr:nvPicPr>
          <xdr:cNvPr id="36" name="Picture 35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793" y="9045625"/>
            <a:ext cx="766883" cy="428623"/>
          </a:xfrm>
          <a:prstGeom prst="rect">
            <a:avLst/>
          </a:prstGeom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26170" y="8393814"/>
            <a:ext cx="445555" cy="5210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8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38826" y="9037929"/>
            <a:ext cx="1695450" cy="5047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9" name="Picture 38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8895" y="8991134"/>
            <a:ext cx="1102505" cy="5810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9420" y="9066289"/>
            <a:ext cx="1231615" cy="3885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4391025</xdr:colOff>
      <xdr:row>34</xdr:row>
      <xdr:rowOff>161926</xdr:rowOff>
    </xdr:from>
    <xdr:to>
      <xdr:col>2</xdr:col>
      <xdr:colOff>5229225</xdr:colOff>
      <xdr:row>37</xdr:row>
      <xdr:rowOff>72697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9686926"/>
          <a:ext cx="838200" cy="4822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114299</xdr:rowOff>
    </xdr:from>
    <xdr:to>
      <xdr:col>4</xdr:col>
      <xdr:colOff>1428750</xdr:colOff>
      <xdr:row>0</xdr:row>
      <xdr:rowOff>857250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14299"/>
          <a:ext cx="3657600" cy="742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3020782</xdr:colOff>
      <xdr:row>0</xdr:row>
      <xdr:rowOff>217713</xdr:rowOff>
    </xdr:from>
    <xdr:to>
      <xdr:col>7</xdr:col>
      <xdr:colOff>693961</xdr:colOff>
      <xdr:row>1</xdr:row>
      <xdr:rowOff>32824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3675" y="217713"/>
          <a:ext cx="4626429" cy="10397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2886075</xdr:colOff>
      <xdr:row>0</xdr:row>
      <xdr:rowOff>47619</xdr:rowOff>
    </xdr:from>
    <xdr:to>
      <xdr:col>5</xdr:col>
      <xdr:colOff>600075</xdr:colOff>
      <xdr:row>0</xdr:row>
      <xdr:rowOff>822533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47619"/>
          <a:ext cx="3448050" cy="7749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3324225</xdr:colOff>
      <xdr:row>0</xdr:row>
      <xdr:rowOff>104775</xdr:rowOff>
    </xdr:from>
    <xdr:to>
      <xdr:col>6</xdr:col>
      <xdr:colOff>447675</xdr:colOff>
      <xdr:row>0</xdr:row>
      <xdr:rowOff>860684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04775"/>
          <a:ext cx="3190875" cy="7559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28576</xdr:rowOff>
    </xdr:from>
    <xdr:to>
      <xdr:col>1</xdr:col>
      <xdr:colOff>4781550</xdr:colOff>
      <xdr:row>0</xdr:row>
      <xdr:rowOff>860539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8576"/>
          <a:ext cx="3581400" cy="831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carbonn.or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C000"/>
  </sheetPr>
  <dimension ref="A1:S193"/>
  <sheetViews>
    <sheetView tabSelected="1" workbookViewId="0">
      <selection activeCell="C25" sqref="C25"/>
    </sheetView>
  </sheetViews>
  <sheetFormatPr defaultColWidth="8.85546875" defaultRowHeight="15" x14ac:dyDescent="0.25"/>
  <cols>
    <col min="1" max="1" width="2.7109375" style="9" customWidth="1"/>
    <col min="2" max="2" width="3.85546875" style="8" customWidth="1"/>
    <col min="3" max="3" width="145.140625" customWidth="1"/>
    <col min="4" max="4" width="3.140625" customWidth="1"/>
  </cols>
  <sheetData>
    <row r="1" spans="1:19" s="29" customFormat="1" ht="94.5" customHeight="1" x14ac:dyDescent="0.25">
      <c r="A1" s="223" t="s">
        <v>118</v>
      </c>
      <c r="B1" s="52"/>
      <c r="C1" s="207"/>
      <c r="D1" s="207"/>
    </row>
    <row r="2" spans="1:19" x14ac:dyDescent="0.25">
      <c r="A2" s="30"/>
      <c r="B2" s="39"/>
      <c r="C2" s="31"/>
      <c r="D2" s="30"/>
      <c r="E2" s="29"/>
    </row>
    <row r="3" spans="1:19" x14ac:dyDescent="0.25">
      <c r="A3" s="30"/>
      <c r="B3" s="49" t="s">
        <v>1234</v>
      </c>
      <c r="C3" s="50"/>
      <c r="D3" s="30"/>
      <c r="E3" s="29"/>
    </row>
    <row r="4" spans="1:19" x14ac:dyDescent="0.25">
      <c r="A4" s="30"/>
      <c r="B4" s="51"/>
      <c r="C4" s="52"/>
      <c r="D4" s="30"/>
      <c r="E4" s="2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30.75" customHeight="1" x14ac:dyDescent="0.25">
      <c r="A5" s="30"/>
      <c r="B5" s="247" t="s">
        <v>1235</v>
      </c>
      <c r="C5" s="247"/>
      <c r="D5" s="40"/>
      <c r="E5" s="32"/>
    </row>
    <row r="6" spans="1:19" x14ac:dyDescent="0.25">
      <c r="A6" s="30"/>
      <c r="B6" s="250" t="s">
        <v>119</v>
      </c>
      <c r="C6" s="250"/>
      <c r="D6" s="30"/>
      <c r="E6" s="29"/>
    </row>
    <row r="7" spans="1:19" x14ac:dyDescent="0.25">
      <c r="A7" s="30"/>
      <c r="B7" s="51"/>
      <c r="C7" s="52"/>
      <c r="D7" s="30"/>
      <c r="E7" s="29"/>
    </row>
    <row r="8" spans="1:19" ht="15.75" thickBot="1" x14ac:dyDescent="0.3">
      <c r="A8" s="30"/>
      <c r="B8" s="51"/>
      <c r="C8" s="52"/>
      <c r="D8" s="30"/>
      <c r="E8" s="29"/>
    </row>
    <row r="9" spans="1:19" ht="30" x14ac:dyDescent="0.25">
      <c r="A9" s="30"/>
      <c r="B9" s="43">
        <v>1</v>
      </c>
      <c r="C9" s="44" t="s">
        <v>1236</v>
      </c>
      <c r="D9" s="30"/>
      <c r="E9" s="29"/>
    </row>
    <row r="10" spans="1:19" ht="45" x14ac:dyDescent="0.25">
      <c r="A10" s="30"/>
      <c r="B10" s="41">
        <v>2</v>
      </c>
      <c r="C10" s="37" t="s">
        <v>1326</v>
      </c>
      <c r="D10" s="30"/>
      <c r="E10" s="29"/>
    </row>
    <row r="11" spans="1:19" x14ac:dyDescent="0.25">
      <c r="A11" s="30"/>
      <c r="B11" s="42"/>
      <c r="C11" s="45" t="s">
        <v>1237</v>
      </c>
      <c r="D11" s="30"/>
      <c r="E11" s="29"/>
    </row>
    <row r="12" spans="1:19" ht="30" x14ac:dyDescent="0.25">
      <c r="A12" s="30"/>
      <c r="B12" s="46">
        <v>3</v>
      </c>
      <c r="C12" s="47" t="s">
        <v>120</v>
      </c>
      <c r="D12" s="30"/>
      <c r="E12" s="29"/>
    </row>
    <row r="13" spans="1:19" ht="15.75" customHeight="1" x14ac:dyDescent="0.25">
      <c r="A13" s="30"/>
      <c r="B13" s="46">
        <v>4</v>
      </c>
      <c r="C13" s="48" t="s">
        <v>121</v>
      </c>
      <c r="D13" s="30"/>
      <c r="E13" s="29"/>
    </row>
    <row r="14" spans="1:19" x14ac:dyDescent="0.25">
      <c r="A14" s="30"/>
      <c r="B14" s="46">
        <v>5</v>
      </c>
      <c r="C14" s="48" t="s">
        <v>122</v>
      </c>
      <c r="D14" s="30"/>
      <c r="E14" s="29"/>
    </row>
    <row r="15" spans="1:19" x14ac:dyDescent="0.25">
      <c r="A15" s="30"/>
      <c r="B15" s="46">
        <v>6</v>
      </c>
      <c r="C15" s="48" t="s">
        <v>123</v>
      </c>
      <c r="D15" s="30"/>
      <c r="E15" s="29"/>
    </row>
    <row r="16" spans="1:19" x14ac:dyDescent="0.25">
      <c r="A16" s="30"/>
      <c r="B16" s="46">
        <v>7</v>
      </c>
      <c r="C16" s="48" t="s">
        <v>124</v>
      </c>
      <c r="D16" s="30"/>
      <c r="E16" s="27"/>
    </row>
    <row r="17" spans="1:5" x14ac:dyDescent="0.25">
      <c r="A17" s="30"/>
      <c r="B17" s="46">
        <v>8</v>
      </c>
      <c r="C17" s="48" t="s">
        <v>125</v>
      </c>
      <c r="D17" s="30"/>
      <c r="E17" s="27"/>
    </row>
    <row r="18" spans="1:5" ht="30" x14ac:dyDescent="0.25">
      <c r="A18" s="30"/>
      <c r="B18" s="46">
        <v>9</v>
      </c>
      <c r="C18" s="48" t="s">
        <v>126</v>
      </c>
      <c r="D18" s="30"/>
      <c r="E18" s="27"/>
    </row>
    <row r="19" spans="1:5" ht="30" x14ac:dyDescent="0.25">
      <c r="A19" s="30"/>
      <c r="B19" s="46">
        <v>10</v>
      </c>
      <c r="C19" s="48" t="s">
        <v>127</v>
      </c>
      <c r="D19" s="30"/>
      <c r="E19" s="27"/>
    </row>
    <row r="20" spans="1:5" ht="45" x14ac:dyDescent="0.25">
      <c r="A20" s="30"/>
      <c r="B20" s="202">
        <v>11</v>
      </c>
      <c r="C20" s="203" t="s">
        <v>1322</v>
      </c>
      <c r="D20" s="30"/>
      <c r="E20" s="27"/>
    </row>
    <row r="21" spans="1:5" x14ac:dyDescent="0.25">
      <c r="A21" s="30"/>
      <c r="B21" s="41"/>
      <c r="C21" s="37" t="s">
        <v>1323</v>
      </c>
      <c r="D21" s="30"/>
      <c r="E21" s="27"/>
    </row>
    <row r="22" spans="1:5" s="29" customFormat="1" x14ac:dyDescent="0.25">
      <c r="A22" s="30"/>
      <c r="B22" s="41"/>
      <c r="C22" s="37" t="s">
        <v>1324</v>
      </c>
      <c r="D22" s="30"/>
    </row>
    <row r="23" spans="1:5" s="29" customFormat="1" ht="13.5" customHeight="1" x14ac:dyDescent="0.25">
      <c r="A23" s="30"/>
      <c r="B23" s="41"/>
      <c r="C23" s="37" t="s">
        <v>1325</v>
      </c>
      <c r="D23" s="30"/>
    </row>
    <row r="24" spans="1:5" ht="24" customHeight="1" thickBot="1" x14ac:dyDescent="0.3">
      <c r="A24" s="30"/>
      <c r="B24" s="244">
        <v>12</v>
      </c>
      <c r="C24" s="38" t="s">
        <v>128</v>
      </c>
      <c r="D24" s="30"/>
      <c r="E24" s="27"/>
    </row>
    <row r="25" spans="1:5" x14ac:dyDescent="0.25">
      <c r="A25" s="30"/>
      <c r="B25" s="51"/>
      <c r="C25" s="52"/>
      <c r="D25" s="30"/>
      <c r="E25" s="27"/>
    </row>
    <row r="26" spans="1:5" ht="30.75" customHeight="1" x14ac:dyDescent="0.25">
      <c r="A26" s="30"/>
      <c r="B26" s="248" t="s">
        <v>1238</v>
      </c>
      <c r="C26" s="248"/>
      <c r="D26" s="30"/>
      <c r="E26" s="27"/>
    </row>
    <row r="27" spans="1:5" x14ac:dyDescent="0.25">
      <c r="A27" s="30"/>
      <c r="B27" s="53"/>
      <c r="C27" s="52"/>
      <c r="D27" s="30"/>
      <c r="E27" s="27"/>
    </row>
    <row r="28" spans="1:5" x14ac:dyDescent="0.25">
      <c r="A28" s="30"/>
      <c r="B28" s="249" t="s">
        <v>129</v>
      </c>
      <c r="C28" s="249"/>
      <c r="D28" s="30"/>
      <c r="E28" s="27"/>
    </row>
    <row r="29" spans="1:5" x14ac:dyDescent="0.25">
      <c r="A29" s="30"/>
      <c r="B29" s="39"/>
      <c r="C29" s="31"/>
      <c r="D29" s="30"/>
      <c r="E29" s="27"/>
    </row>
    <row r="30" spans="1:5" x14ac:dyDescent="0.25">
      <c r="A30" s="251"/>
      <c r="B30" s="251"/>
      <c r="C30" s="251"/>
      <c r="D30" s="251"/>
      <c r="E30" s="27"/>
    </row>
    <row r="31" spans="1:5" x14ac:dyDescent="0.25">
      <c r="A31" s="251"/>
      <c r="B31" s="251"/>
      <c r="C31" s="251"/>
      <c r="D31" s="251"/>
    </row>
    <row r="32" spans="1:5" x14ac:dyDescent="0.25">
      <c r="A32" s="251"/>
      <c r="B32" s="251"/>
      <c r="C32" s="251"/>
      <c r="D32" s="251"/>
    </row>
    <row r="33" spans="1:4" x14ac:dyDescent="0.25">
      <c r="A33" s="251"/>
      <c r="B33" s="251"/>
      <c r="C33" s="251"/>
      <c r="D33" s="251"/>
    </row>
    <row r="34" spans="1:4" x14ac:dyDescent="0.25">
      <c r="A34" s="251"/>
      <c r="B34" s="251"/>
      <c r="C34" s="251"/>
      <c r="D34" s="251"/>
    </row>
    <row r="35" spans="1:4" x14ac:dyDescent="0.25">
      <c r="A35" s="251"/>
      <c r="B35" s="251"/>
      <c r="C35" s="251"/>
      <c r="D35" s="251"/>
    </row>
    <row r="36" spans="1:4" x14ac:dyDescent="0.25">
      <c r="A36" s="251"/>
      <c r="B36" s="251"/>
      <c r="C36" s="251"/>
      <c r="D36" s="251"/>
    </row>
    <row r="37" spans="1:4" x14ac:dyDescent="0.25">
      <c r="A37" s="51"/>
      <c r="B37" s="52"/>
      <c r="C37" s="207"/>
      <c r="D37" s="207"/>
    </row>
    <row r="38" spans="1:4" x14ac:dyDescent="0.25">
      <c r="A38" s="51"/>
      <c r="B38" s="52"/>
      <c r="C38" s="207"/>
      <c r="D38" s="207"/>
    </row>
    <row r="39" spans="1:4" x14ac:dyDescent="0.25">
      <c r="A39" s="51"/>
      <c r="B39" s="52"/>
      <c r="C39" s="207"/>
      <c r="D39" s="207"/>
    </row>
    <row r="40" spans="1:4" x14ac:dyDescent="0.25">
      <c r="A40" s="51"/>
      <c r="B40" s="52"/>
      <c r="C40" s="207"/>
      <c r="D40" s="207"/>
    </row>
    <row r="41" spans="1:4" x14ac:dyDescent="0.25">
      <c r="A41" s="51"/>
      <c r="B41" s="52"/>
      <c r="C41" s="207"/>
      <c r="D41" s="207"/>
    </row>
    <row r="42" spans="1:4" x14ac:dyDescent="0.25">
      <c r="A42" s="51"/>
      <c r="B42" s="52"/>
      <c r="C42" s="207"/>
      <c r="D42" s="207"/>
    </row>
    <row r="43" spans="1:4" x14ac:dyDescent="0.25">
      <c r="A43" s="51"/>
      <c r="B43" s="52"/>
      <c r="C43" s="207"/>
      <c r="D43" s="207"/>
    </row>
    <row r="44" spans="1:4" x14ac:dyDescent="0.25">
      <c r="A44" s="51"/>
      <c r="B44" s="52"/>
      <c r="C44" s="207"/>
      <c r="D44" s="207"/>
    </row>
    <row r="45" spans="1:4" x14ac:dyDescent="0.25">
      <c r="A45" s="51"/>
      <c r="B45" s="52"/>
      <c r="C45" s="207"/>
      <c r="D45" s="207"/>
    </row>
    <row r="46" spans="1:4" x14ac:dyDescent="0.25">
      <c r="A46" s="51"/>
      <c r="B46" s="52"/>
      <c r="C46" s="207"/>
      <c r="D46" s="207"/>
    </row>
    <row r="47" spans="1:4" x14ac:dyDescent="0.25">
      <c r="A47" s="51"/>
      <c r="B47" s="52"/>
      <c r="C47" s="207"/>
      <c r="D47" s="207"/>
    </row>
    <row r="48" spans="1:4" x14ac:dyDescent="0.25">
      <c r="A48" s="51"/>
      <c r="B48" s="52"/>
      <c r="C48" s="207"/>
      <c r="D48" s="207"/>
    </row>
    <row r="49" spans="1:4" x14ac:dyDescent="0.25">
      <c r="A49" s="51"/>
      <c r="B49" s="52"/>
      <c r="C49" s="207"/>
      <c r="D49" s="207"/>
    </row>
    <row r="50" spans="1:4" x14ac:dyDescent="0.25">
      <c r="A50" s="51"/>
      <c r="B50" s="52"/>
      <c r="C50" s="207"/>
      <c r="D50" s="207"/>
    </row>
    <row r="51" spans="1:4" x14ac:dyDescent="0.25">
      <c r="A51" s="51"/>
      <c r="B51" s="52"/>
      <c r="C51" s="207"/>
      <c r="D51" s="207"/>
    </row>
    <row r="52" spans="1:4" x14ac:dyDescent="0.25">
      <c r="A52" s="51"/>
      <c r="B52" s="52"/>
      <c r="C52" s="207"/>
      <c r="D52" s="207"/>
    </row>
    <row r="53" spans="1:4" x14ac:dyDescent="0.25">
      <c r="A53" s="51"/>
      <c r="B53" s="52"/>
      <c r="C53" s="207"/>
      <c r="D53" s="207"/>
    </row>
    <row r="54" spans="1:4" x14ac:dyDescent="0.25">
      <c r="A54" s="51"/>
      <c r="B54" s="52"/>
      <c r="C54" s="207"/>
      <c r="D54" s="207"/>
    </row>
    <row r="55" spans="1:4" x14ac:dyDescent="0.25">
      <c r="A55" s="51"/>
      <c r="B55" s="52"/>
      <c r="C55" s="207"/>
      <c r="D55" s="207"/>
    </row>
    <row r="56" spans="1:4" x14ac:dyDescent="0.25">
      <c r="A56" s="51"/>
      <c r="B56" s="52"/>
      <c r="C56" s="207"/>
      <c r="D56" s="207"/>
    </row>
    <row r="57" spans="1:4" x14ac:dyDescent="0.25">
      <c r="A57" s="51"/>
      <c r="B57" s="52"/>
      <c r="C57" s="207"/>
      <c r="D57" s="207"/>
    </row>
    <row r="58" spans="1:4" x14ac:dyDescent="0.25">
      <c r="A58" s="51"/>
      <c r="B58" s="52"/>
      <c r="C58" s="207"/>
      <c r="D58" s="207"/>
    </row>
    <row r="59" spans="1:4" x14ac:dyDescent="0.25">
      <c r="A59" s="51"/>
      <c r="B59" s="52"/>
      <c r="C59" s="207"/>
      <c r="D59" s="207"/>
    </row>
    <row r="60" spans="1:4" x14ac:dyDescent="0.25">
      <c r="A60" s="51"/>
      <c r="B60" s="52"/>
      <c r="C60" s="207"/>
      <c r="D60" s="207"/>
    </row>
    <row r="61" spans="1:4" x14ac:dyDescent="0.25">
      <c r="A61" s="51"/>
      <c r="B61" s="52"/>
      <c r="C61" s="207"/>
      <c r="D61" s="207"/>
    </row>
    <row r="62" spans="1:4" x14ac:dyDescent="0.25">
      <c r="A62" s="51"/>
      <c r="B62" s="52"/>
      <c r="C62" s="207"/>
      <c r="D62" s="207"/>
    </row>
    <row r="63" spans="1:4" x14ac:dyDescent="0.25">
      <c r="A63" s="51"/>
      <c r="B63" s="52"/>
      <c r="C63" s="207"/>
      <c r="D63" s="207"/>
    </row>
    <row r="64" spans="1:4" x14ac:dyDescent="0.25">
      <c r="A64" s="51"/>
      <c r="B64" s="52"/>
      <c r="C64" s="207"/>
      <c r="D64" s="207"/>
    </row>
    <row r="65" spans="1:4" x14ac:dyDescent="0.25">
      <c r="A65" s="51"/>
      <c r="B65" s="52"/>
      <c r="C65" s="207"/>
      <c r="D65" s="207"/>
    </row>
    <row r="66" spans="1:4" x14ac:dyDescent="0.25">
      <c r="A66" s="51"/>
      <c r="B66" s="52"/>
      <c r="C66" s="207"/>
      <c r="D66" s="207"/>
    </row>
    <row r="67" spans="1:4" x14ac:dyDescent="0.25">
      <c r="A67" s="51"/>
      <c r="B67" s="52"/>
      <c r="C67" s="207"/>
      <c r="D67" s="207"/>
    </row>
    <row r="68" spans="1:4" x14ac:dyDescent="0.25">
      <c r="A68" s="51"/>
      <c r="B68" s="52"/>
      <c r="C68" s="207"/>
      <c r="D68" s="207"/>
    </row>
    <row r="69" spans="1:4" x14ac:dyDescent="0.25">
      <c r="A69" s="51"/>
      <c r="B69" s="52"/>
      <c r="C69" s="207"/>
      <c r="D69" s="207"/>
    </row>
    <row r="70" spans="1:4" x14ac:dyDescent="0.25">
      <c r="A70" s="51"/>
      <c r="B70" s="52"/>
      <c r="C70" s="207"/>
      <c r="D70" s="207"/>
    </row>
    <row r="71" spans="1:4" x14ac:dyDescent="0.25">
      <c r="A71" s="51"/>
      <c r="B71" s="52"/>
      <c r="C71" s="207"/>
      <c r="D71" s="207"/>
    </row>
    <row r="72" spans="1:4" x14ac:dyDescent="0.25">
      <c r="A72" s="51"/>
      <c r="B72" s="52"/>
      <c r="C72" s="207"/>
      <c r="D72" s="207"/>
    </row>
    <row r="73" spans="1:4" x14ac:dyDescent="0.25">
      <c r="A73" s="51"/>
      <c r="B73" s="52"/>
      <c r="C73" s="207"/>
      <c r="D73" s="207"/>
    </row>
    <row r="74" spans="1:4" x14ac:dyDescent="0.25">
      <c r="A74" s="51"/>
      <c r="B74" s="52"/>
      <c r="C74" s="207"/>
      <c r="D74" s="207"/>
    </row>
    <row r="75" spans="1:4" x14ac:dyDescent="0.25">
      <c r="A75" s="51"/>
      <c r="B75" s="52"/>
      <c r="C75" s="207"/>
      <c r="D75" s="207"/>
    </row>
    <row r="76" spans="1:4" x14ac:dyDescent="0.25">
      <c r="A76" s="51"/>
      <c r="B76" s="52"/>
      <c r="C76" s="207"/>
      <c r="D76" s="207"/>
    </row>
    <row r="77" spans="1:4" x14ac:dyDescent="0.25">
      <c r="A77" s="51"/>
      <c r="B77" s="52"/>
      <c r="C77" s="207"/>
      <c r="D77" s="207"/>
    </row>
    <row r="78" spans="1:4" x14ac:dyDescent="0.25">
      <c r="A78" s="51"/>
      <c r="B78" s="52"/>
      <c r="C78" s="207"/>
      <c r="D78" s="207"/>
    </row>
    <row r="79" spans="1:4" x14ac:dyDescent="0.25">
      <c r="A79" s="51"/>
      <c r="B79" s="52"/>
      <c r="C79" s="207"/>
      <c r="D79" s="207"/>
    </row>
    <row r="80" spans="1:4" x14ac:dyDescent="0.25">
      <c r="A80" s="51"/>
      <c r="B80" s="52"/>
      <c r="C80" s="207"/>
      <c r="D80" s="207"/>
    </row>
    <row r="81" spans="1:4" x14ac:dyDescent="0.25">
      <c r="A81" s="51"/>
      <c r="B81" s="52"/>
      <c r="C81" s="207"/>
      <c r="D81" s="207"/>
    </row>
    <row r="82" spans="1:4" x14ac:dyDescent="0.25">
      <c r="A82" s="51"/>
      <c r="B82" s="52"/>
      <c r="C82" s="207"/>
      <c r="D82" s="207"/>
    </row>
    <row r="83" spans="1:4" x14ac:dyDescent="0.25">
      <c r="A83" s="51"/>
      <c r="B83" s="52"/>
      <c r="C83" s="207"/>
      <c r="D83" s="207"/>
    </row>
    <row r="84" spans="1:4" x14ac:dyDescent="0.25">
      <c r="A84" s="51"/>
      <c r="B84" s="52"/>
      <c r="C84" s="207"/>
      <c r="D84" s="207"/>
    </row>
    <row r="85" spans="1:4" x14ac:dyDescent="0.25">
      <c r="A85" s="51"/>
      <c r="B85" s="52"/>
      <c r="C85" s="207"/>
      <c r="D85" s="207"/>
    </row>
    <row r="86" spans="1:4" x14ac:dyDescent="0.25">
      <c r="A86" s="51"/>
      <c r="B86" s="52"/>
      <c r="C86" s="207"/>
      <c r="D86" s="207"/>
    </row>
    <row r="87" spans="1:4" x14ac:dyDescent="0.25">
      <c r="A87" s="51"/>
      <c r="B87" s="52"/>
      <c r="C87" s="207"/>
      <c r="D87" s="207"/>
    </row>
    <row r="88" spans="1:4" x14ac:dyDescent="0.25">
      <c r="A88" s="51"/>
      <c r="B88" s="52"/>
      <c r="C88" s="207"/>
      <c r="D88" s="207"/>
    </row>
    <row r="89" spans="1:4" x14ac:dyDescent="0.25">
      <c r="A89" s="51"/>
      <c r="B89" s="52"/>
      <c r="C89" s="207"/>
      <c r="D89" s="207"/>
    </row>
    <row r="90" spans="1:4" x14ac:dyDescent="0.25">
      <c r="A90" s="51"/>
      <c r="B90" s="52"/>
      <c r="C90" s="207"/>
      <c r="D90" s="207"/>
    </row>
    <row r="91" spans="1:4" x14ac:dyDescent="0.25">
      <c r="A91" s="51"/>
      <c r="B91" s="52"/>
      <c r="C91" s="207"/>
      <c r="D91" s="207"/>
    </row>
    <row r="92" spans="1:4" x14ac:dyDescent="0.25">
      <c r="A92" s="51"/>
      <c r="B92" s="52"/>
      <c r="C92" s="207"/>
      <c r="D92" s="207"/>
    </row>
    <row r="93" spans="1:4" x14ac:dyDescent="0.25">
      <c r="A93" s="51"/>
      <c r="B93" s="52"/>
      <c r="C93" s="207"/>
      <c r="D93" s="207"/>
    </row>
    <row r="94" spans="1:4" x14ac:dyDescent="0.25">
      <c r="A94" s="51"/>
      <c r="B94" s="52"/>
      <c r="C94" s="207"/>
      <c r="D94" s="207"/>
    </row>
    <row r="95" spans="1:4" x14ac:dyDescent="0.25">
      <c r="A95" s="51"/>
      <c r="B95" s="52"/>
      <c r="C95" s="207"/>
      <c r="D95" s="207"/>
    </row>
    <row r="96" spans="1:4" x14ac:dyDescent="0.25">
      <c r="A96" s="51"/>
      <c r="B96" s="52"/>
      <c r="C96" s="207"/>
      <c r="D96" s="207"/>
    </row>
    <row r="97" spans="1:4" x14ac:dyDescent="0.25">
      <c r="A97" s="51"/>
      <c r="B97" s="52"/>
      <c r="C97" s="207"/>
      <c r="D97" s="207"/>
    </row>
    <row r="98" spans="1:4" x14ac:dyDescent="0.25">
      <c r="A98" s="51"/>
      <c r="B98" s="52"/>
      <c r="C98" s="207"/>
      <c r="D98" s="207"/>
    </row>
    <row r="99" spans="1:4" x14ac:dyDescent="0.25">
      <c r="A99" s="51"/>
      <c r="B99" s="52"/>
      <c r="C99" s="207"/>
      <c r="D99" s="207"/>
    </row>
    <row r="100" spans="1:4" x14ac:dyDescent="0.25">
      <c r="A100" s="51"/>
      <c r="B100" s="52"/>
      <c r="C100" s="207"/>
      <c r="D100" s="207"/>
    </row>
    <row r="101" spans="1:4" x14ac:dyDescent="0.25">
      <c r="A101" s="51"/>
      <c r="B101" s="52"/>
      <c r="C101" s="207"/>
      <c r="D101" s="207"/>
    </row>
    <row r="102" spans="1:4" x14ac:dyDescent="0.25">
      <c r="A102" s="51"/>
      <c r="B102" s="52"/>
      <c r="C102" s="207"/>
      <c r="D102" s="207"/>
    </row>
    <row r="103" spans="1:4" x14ac:dyDescent="0.25">
      <c r="A103" s="51"/>
      <c r="B103" s="52"/>
      <c r="C103" s="207"/>
      <c r="D103" s="207"/>
    </row>
    <row r="104" spans="1:4" x14ac:dyDescent="0.25">
      <c r="A104" s="51"/>
      <c r="B104" s="52"/>
      <c r="C104" s="207"/>
      <c r="D104" s="207"/>
    </row>
    <row r="105" spans="1:4" x14ac:dyDescent="0.25">
      <c r="A105" s="51"/>
      <c r="B105" s="52"/>
      <c r="C105" s="207"/>
      <c r="D105" s="207"/>
    </row>
    <row r="106" spans="1:4" x14ac:dyDescent="0.25">
      <c r="A106" s="51"/>
      <c r="B106" s="52"/>
      <c r="C106" s="207"/>
      <c r="D106" s="207"/>
    </row>
    <row r="107" spans="1:4" x14ac:dyDescent="0.25">
      <c r="A107" s="51"/>
      <c r="B107" s="52"/>
      <c r="C107" s="207"/>
      <c r="D107" s="207"/>
    </row>
    <row r="108" spans="1:4" x14ac:dyDescent="0.25">
      <c r="A108" s="51"/>
      <c r="B108" s="52"/>
      <c r="C108" s="207"/>
      <c r="D108" s="207"/>
    </row>
    <row r="109" spans="1:4" x14ac:dyDescent="0.25">
      <c r="A109" s="51"/>
      <c r="B109" s="52"/>
      <c r="C109" s="207"/>
      <c r="D109" s="207"/>
    </row>
    <row r="110" spans="1:4" x14ac:dyDescent="0.25">
      <c r="A110" s="51"/>
      <c r="B110" s="52"/>
      <c r="C110" s="207"/>
      <c r="D110" s="207"/>
    </row>
    <row r="111" spans="1:4" x14ac:dyDescent="0.25">
      <c r="A111" s="51"/>
      <c r="B111" s="52"/>
      <c r="C111" s="207"/>
      <c r="D111" s="207"/>
    </row>
    <row r="112" spans="1:4" x14ac:dyDescent="0.25">
      <c r="A112" s="51"/>
      <c r="B112" s="52"/>
      <c r="C112" s="207"/>
      <c r="D112" s="207"/>
    </row>
    <row r="113" spans="1:4" x14ac:dyDescent="0.25">
      <c r="A113" s="51"/>
      <c r="B113" s="52"/>
      <c r="C113" s="207"/>
      <c r="D113" s="207"/>
    </row>
    <row r="114" spans="1:4" x14ac:dyDescent="0.25">
      <c r="A114" s="51"/>
      <c r="B114" s="52"/>
      <c r="C114" s="207"/>
      <c r="D114" s="207"/>
    </row>
    <row r="115" spans="1:4" x14ac:dyDescent="0.25">
      <c r="A115" s="51"/>
      <c r="B115" s="52"/>
      <c r="C115" s="207"/>
      <c r="D115" s="207"/>
    </row>
    <row r="116" spans="1:4" x14ac:dyDescent="0.25">
      <c r="A116" s="51"/>
      <c r="B116" s="52"/>
      <c r="C116" s="207"/>
      <c r="D116" s="207"/>
    </row>
    <row r="117" spans="1:4" x14ac:dyDescent="0.25">
      <c r="A117" s="51"/>
      <c r="B117" s="52"/>
      <c r="C117" s="207"/>
      <c r="D117" s="207"/>
    </row>
    <row r="118" spans="1:4" x14ac:dyDescent="0.25">
      <c r="A118" s="51"/>
      <c r="B118" s="52"/>
      <c r="C118" s="207"/>
      <c r="D118" s="207"/>
    </row>
    <row r="119" spans="1:4" x14ac:dyDescent="0.25">
      <c r="A119" s="51"/>
      <c r="B119" s="52"/>
      <c r="C119" s="207"/>
      <c r="D119" s="207"/>
    </row>
    <row r="120" spans="1:4" x14ac:dyDescent="0.25">
      <c r="A120" s="51"/>
      <c r="B120" s="52"/>
      <c r="C120" s="207"/>
      <c r="D120" s="207"/>
    </row>
    <row r="121" spans="1:4" x14ac:dyDescent="0.25">
      <c r="A121" s="51"/>
      <c r="B121" s="52"/>
      <c r="C121" s="207"/>
      <c r="D121" s="207"/>
    </row>
    <row r="122" spans="1:4" x14ac:dyDescent="0.25">
      <c r="A122" s="51"/>
      <c r="B122" s="52"/>
      <c r="C122" s="207"/>
      <c r="D122" s="207"/>
    </row>
    <row r="123" spans="1:4" x14ac:dyDescent="0.25">
      <c r="A123" s="51"/>
      <c r="B123" s="52"/>
      <c r="C123" s="207"/>
      <c r="D123" s="207"/>
    </row>
    <row r="124" spans="1:4" x14ac:dyDescent="0.25">
      <c r="A124" s="51"/>
      <c r="B124" s="52"/>
      <c r="C124" s="207"/>
      <c r="D124" s="207"/>
    </row>
    <row r="125" spans="1:4" x14ac:dyDescent="0.25">
      <c r="A125" s="51"/>
      <c r="B125" s="52"/>
      <c r="C125" s="207"/>
      <c r="D125" s="207"/>
    </row>
    <row r="126" spans="1:4" x14ac:dyDescent="0.25">
      <c r="A126" s="51"/>
      <c r="B126" s="52"/>
      <c r="C126" s="207"/>
      <c r="D126" s="207"/>
    </row>
    <row r="127" spans="1:4" x14ac:dyDescent="0.25">
      <c r="A127" s="51"/>
      <c r="B127" s="52"/>
      <c r="C127" s="207"/>
      <c r="D127" s="207"/>
    </row>
    <row r="128" spans="1:4" x14ac:dyDescent="0.25">
      <c r="A128" s="51"/>
      <c r="B128" s="52"/>
      <c r="C128" s="207"/>
      <c r="D128" s="207"/>
    </row>
    <row r="129" spans="1:4" x14ac:dyDescent="0.25">
      <c r="A129" s="51"/>
      <c r="B129" s="52"/>
      <c r="C129" s="207"/>
      <c r="D129" s="207"/>
    </row>
    <row r="130" spans="1:4" x14ac:dyDescent="0.25">
      <c r="A130" s="51"/>
      <c r="B130" s="52"/>
      <c r="C130" s="207"/>
      <c r="D130" s="207"/>
    </row>
    <row r="131" spans="1:4" x14ac:dyDescent="0.25">
      <c r="A131" s="51"/>
      <c r="B131" s="52"/>
      <c r="C131" s="207"/>
      <c r="D131" s="207"/>
    </row>
    <row r="132" spans="1:4" x14ac:dyDescent="0.25">
      <c r="A132" s="51"/>
      <c r="B132" s="52"/>
      <c r="C132" s="207"/>
      <c r="D132" s="207"/>
    </row>
    <row r="133" spans="1:4" x14ac:dyDescent="0.25">
      <c r="A133" s="51"/>
      <c r="B133" s="52"/>
      <c r="C133" s="207"/>
      <c r="D133" s="207"/>
    </row>
    <row r="134" spans="1:4" x14ac:dyDescent="0.25">
      <c r="A134" s="51"/>
      <c r="B134" s="52"/>
      <c r="C134" s="207"/>
      <c r="D134" s="207"/>
    </row>
    <row r="135" spans="1:4" x14ac:dyDescent="0.25">
      <c r="A135" s="51"/>
      <c r="B135" s="52"/>
      <c r="C135" s="207"/>
      <c r="D135" s="207"/>
    </row>
    <row r="136" spans="1:4" x14ac:dyDescent="0.25">
      <c r="A136" s="51"/>
      <c r="B136" s="52"/>
      <c r="C136" s="207"/>
      <c r="D136" s="207"/>
    </row>
    <row r="137" spans="1:4" x14ac:dyDescent="0.25">
      <c r="A137" s="51"/>
      <c r="B137" s="52"/>
      <c r="C137" s="207"/>
      <c r="D137" s="207"/>
    </row>
    <row r="138" spans="1:4" x14ac:dyDescent="0.25">
      <c r="A138" s="51"/>
      <c r="B138" s="52"/>
      <c r="C138" s="207"/>
      <c r="D138" s="207"/>
    </row>
    <row r="139" spans="1:4" x14ac:dyDescent="0.25">
      <c r="A139" s="51"/>
      <c r="B139" s="52"/>
      <c r="C139" s="207"/>
      <c r="D139" s="207"/>
    </row>
    <row r="140" spans="1:4" x14ac:dyDescent="0.25">
      <c r="A140" s="51"/>
      <c r="B140" s="52"/>
      <c r="C140" s="207"/>
      <c r="D140" s="207"/>
    </row>
    <row r="141" spans="1:4" x14ac:dyDescent="0.25">
      <c r="A141" s="51"/>
      <c r="B141" s="52"/>
      <c r="C141" s="207"/>
      <c r="D141" s="207"/>
    </row>
    <row r="142" spans="1:4" x14ac:dyDescent="0.25">
      <c r="A142" s="51"/>
      <c r="B142" s="52"/>
      <c r="C142" s="207"/>
      <c r="D142" s="207"/>
    </row>
    <row r="143" spans="1:4" x14ac:dyDescent="0.25">
      <c r="A143" s="51"/>
      <c r="B143" s="52"/>
      <c r="C143" s="207"/>
      <c r="D143" s="207"/>
    </row>
    <row r="144" spans="1:4" x14ac:dyDescent="0.25">
      <c r="A144" s="51"/>
      <c r="B144" s="52"/>
      <c r="C144" s="207"/>
      <c r="D144" s="207"/>
    </row>
    <row r="145" spans="1:4" x14ac:dyDescent="0.25">
      <c r="A145" s="51"/>
      <c r="B145" s="52"/>
      <c r="C145" s="207"/>
      <c r="D145" s="207"/>
    </row>
    <row r="146" spans="1:4" x14ac:dyDescent="0.25">
      <c r="A146" s="51"/>
      <c r="B146" s="52"/>
      <c r="C146" s="207"/>
      <c r="D146" s="207"/>
    </row>
    <row r="147" spans="1:4" x14ac:dyDescent="0.25">
      <c r="A147" s="51"/>
      <c r="B147" s="52"/>
      <c r="C147" s="207"/>
      <c r="D147" s="207"/>
    </row>
    <row r="148" spans="1:4" x14ac:dyDescent="0.25">
      <c r="A148" s="51"/>
      <c r="B148" s="52"/>
      <c r="C148" s="207"/>
      <c r="D148" s="207"/>
    </row>
    <row r="149" spans="1:4" x14ac:dyDescent="0.25">
      <c r="A149" s="51"/>
      <c r="B149" s="52"/>
      <c r="C149" s="207"/>
      <c r="D149" s="207"/>
    </row>
    <row r="150" spans="1:4" x14ac:dyDescent="0.25">
      <c r="A150" s="51"/>
      <c r="B150" s="52"/>
      <c r="C150" s="207"/>
      <c r="D150" s="207"/>
    </row>
    <row r="151" spans="1:4" x14ac:dyDescent="0.25">
      <c r="A151" s="51"/>
      <c r="B151" s="52"/>
      <c r="C151" s="207"/>
      <c r="D151" s="207"/>
    </row>
    <row r="152" spans="1:4" x14ac:dyDescent="0.25">
      <c r="A152" s="51"/>
      <c r="B152" s="52"/>
      <c r="C152" s="207"/>
      <c r="D152" s="207"/>
    </row>
    <row r="153" spans="1:4" x14ac:dyDescent="0.25">
      <c r="A153" s="51"/>
      <c r="B153" s="52"/>
      <c r="C153" s="207"/>
      <c r="D153" s="207"/>
    </row>
    <row r="154" spans="1:4" x14ac:dyDescent="0.25">
      <c r="A154" s="51"/>
      <c r="B154" s="52"/>
      <c r="C154" s="207"/>
      <c r="D154" s="207"/>
    </row>
    <row r="155" spans="1:4" x14ac:dyDescent="0.25">
      <c r="A155" s="51"/>
      <c r="B155" s="52"/>
      <c r="C155" s="207"/>
      <c r="D155" s="207"/>
    </row>
    <row r="156" spans="1:4" x14ac:dyDescent="0.25">
      <c r="A156" s="51"/>
      <c r="B156" s="52"/>
      <c r="C156" s="207"/>
      <c r="D156" s="207"/>
    </row>
    <row r="157" spans="1:4" x14ac:dyDescent="0.25">
      <c r="A157" s="51"/>
      <c r="B157" s="52"/>
      <c r="C157" s="207"/>
      <c r="D157" s="207"/>
    </row>
    <row r="158" spans="1:4" x14ac:dyDescent="0.25">
      <c r="A158" s="51"/>
      <c r="B158" s="52"/>
      <c r="C158" s="207"/>
      <c r="D158" s="207"/>
    </row>
    <row r="159" spans="1:4" x14ac:dyDescent="0.25">
      <c r="A159" s="51"/>
      <c r="B159" s="52"/>
      <c r="C159" s="207"/>
      <c r="D159" s="207"/>
    </row>
    <row r="160" spans="1:4" x14ac:dyDescent="0.25">
      <c r="A160" s="51"/>
      <c r="B160" s="52"/>
      <c r="C160" s="207"/>
      <c r="D160" s="207"/>
    </row>
    <row r="161" spans="1:4" x14ac:dyDescent="0.25">
      <c r="A161" s="51"/>
      <c r="B161" s="52"/>
      <c r="C161" s="207"/>
      <c r="D161" s="207"/>
    </row>
    <row r="162" spans="1:4" x14ac:dyDescent="0.25">
      <c r="A162" s="51"/>
      <c r="B162" s="52"/>
      <c r="C162" s="207"/>
      <c r="D162" s="207"/>
    </row>
    <row r="163" spans="1:4" x14ac:dyDescent="0.25">
      <c r="A163" s="51"/>
      <c r="B163" s="52"/>
      <c r="C163" s="207"/>
      <c r="D163" s="207"/>
    </row>
    <row r="164" spans="1:4" x14ac:dyDescent="0.25">
      <c r="A164" s="51"/>
      <c r="B164" s="52"/>
      <c r="C164" s="207"/>
      <c r="D164" s="207"/>
    </row>
    <row r="165" spans="1:4" x14ac:dyDescent="0.25">
      <c r="A165" s="51"/>
      <c r="B165" s="52"/>
      <c r="C165" s="207"/>
      <c r="D165" s="207"/>
    </row>
    <row r="166" spans="1:4" x14ac:dyDescent="0.25">
      <c r="A166" s="51"/>
      <c r="B166" s="52"/>
      <c r="C166" s="207"/>
      <c r="D166" s="207"/>
    </row>
    <row r="167" spans="1:4" x14ac:dyDescent="0.25">
      <c r="A167" s="51"/>
      <c r="B167" s="52"/>
      <c r="C167" s="207"/>
      <c r="D167" s="207"/>
    </row>
    <row r="168" spans="1:4" x14ac:dyDescent="0.25">
      <c r="A168" s="51"/>
      <c r="B168" s="52"/>
      <c r="C168" s="207"/>
      <c r="D168" s="207"/>
    </row>
    <row r="169" spans="1:4" x14ac:dyDescent="0.25">
      <c r="A169" s="51"/>
      <c r="B169" s="52"/>
      <c r="C169" s="207"/>
      <c r="D169" s="207"/>
    </row>
    <row r="170" spans="1:4" x14ac:dyDescent="0.25">
      <c r="A170" s="51"/>
      <c r="B170" s="52"/>
      <c r="C170" s="207"/>
      <c r="D170" s="207"/>
    </row>
    <row r="171" spans="1:4" x14ac:dyDescent="0.25">
      <c r="A171" s="51"/>
      <c r="B171" s="52"/>
      <c r="C171" s="207"/>
      <c r="D171" s="207"/>
    </row>
    <row r="172" spans="1:4" x14ac:dyDescent="0.25">
      <c r="A172" s="51"/>
      <c r="B172" s="52"/>
      <c r="C172" s="207"/>
      <c r="D172" s="207"/>
    </row>
    <row r="173" spans="1:4" x14ac:dyDescent="0.25">
      <c r="A173" s="51"/>
      <c r="B173" s="52"/>
      <c r="C173" s="207"/>
      <c r="D173" s="207"/>
    </row>
    <row r="174" spans="1:4" x14ac:dyDescent="0.25">
      <c r="A174" s="51"/>
      <c r="B174" s="52"/>
      <c r="C174" s="207"/>
      <c r="D174" s="207"/>
    </row>
    <row r="175" spans="1:4" x14ac:dyDescent="0.25">
      <c r="A175" s="51"/>
      <c r="B175" s="52"/>
      <c r="C175" s="207"/>
      <c r="D175" s="207"/>
    </row>
    <row r="176" spans="1:4" x14ac:dyDescent="0.25">
      <c r="A176" s="51"/>
      <c r="B176" s="52"/>
      <c r="C176" s="207"/>
      <c r="D176" s="207"/>
    </row>
    <row r="177" spans="1:4" x14ac:dyDescent="0.25">
      <c r="A177" s="51"/>
      <c r="B177" s="52"/>
      <c r="C177" s="207"/>
      <c r="D177" s="207"/>
    </row>
    <row r="178" spans="1:4" x14ac:dyDescent="0.25">
      <c r="A178" s="51"/>
      <c r="B178" s="52"/>
      <c r="C178" s="207"/>
      <c r="D178" s="207"/>
    </row>
    <row r="179" spans="1:4" x14ac:dyDescent="0.25">
      <c r="A179" s="51"/>
      <c r="B179" s="52"/>
      <c r="C179" s="207"/>
      <c r="D179" s="207"/>
    </row>
    <row r="180" spans="1:4" x14ac:dyDescent="0.25">
      <c r="A180" s="51"/>
      <c r="B180" s="52"/>
      <c r="C180" s="207"/>
      <c r="D180" s="207"/>
    </row>
    <row r="181" spans="1:4" x14ac:dyDescent="0.25">
      <c r="A181" s="51"/>
      <c r="B181" s="52"/>
      <c r="C181" s="207"/>
      <c r="D181" s="207"/>
    </row>
    <row r="182" spans="1:4" x14ac:dyDescent="0.25">
      <c r="A182" s="51"/>
      <c r="B182" s="52"/>
      <c r="C182" s="207"/>
      <c r="D182" s="207"/>
    </row>
    <row r="183" spans="1:4" x14ac:dyDescent="0.25">
      <c r="A183" s="51"/>
      <c r="B183" s="52"/>
      <c r="C183" s="207"/>
      <c r="D183" s="207"/>
    </row>
    <row r="184" spans="1:4" x14ac:dyDescent="0.25">
      <c r="A184" s="51"/>
      <c r="B184" s="52"/>
      <c r="C184" s="207"/>
      <c r="D184" s="207"/>
    </row>
    <row r="185" spans="1:4" x14ac:dyDescent="0.25">
      <c r="A185" s="51"/>
      <c r="B185" s="52"/>
      <c r="C185" s="207"/>
      <c r="D185" s="207"/>
    </row>
    <row r="186" spans="1:4" x14ac:dyDescent="0.25">
      <c r="A186" s="51"/>
      <c r="B186" s="52"/>
      <c r="C186" s="207"/>
      <c r="D186" s="207"/>
    </row>
    <row r="187" spans="1:4" x14ac:dyDescent="0.25">
      <c r="A187" s="51"/>
      <c r="B187" s="52"/>
      <c r="C187" s="207"/>
      <c r="D187" s="207"/>
    </row>
    <row r="188" spans="1:4" x14ac:dyDescent="0.25">
      <c r="A188" s="51"/>
      <c r="B188" s="52"/>
      <c r="C188" s="207"/>
      <c r="D188" s="207"/>
    </row>
    <row r="189" spans="1:4" x14ac:dyDescent="0.25">
      <c r="A189" s="51"/>
      <c r="B189" s="52"/>
      <c r="C189" s="207"/>
      <c r="D189" s="207"/>
    </row>
    <row r="190" spans="1:4" x14ac:dyDescent="0.25">
      <c r="A190" s="51"/>
      <c r="B190" s="52"/>
      <c r="C190" s="207"/>
      <c r="D190" s="207"/>
    </row>
    <row r="191" spans="1:4" x14ac:dyDescent="0.25">
      <c r="A191" s="51"/>
      <c r="B191" s="52"/>
      <c r="C191" s="207"/>
      <c r="D191" s="207"/>
    </row>
    <row r="192" spans="1:4" x14ac:dyDescent="0.25">
      <c r="A192" s="51"/>
      <c r="B192" s="52"/>
      <c r="C192" s="207"/>
      <c r="D192" s="207"/>
    </row>
    <row r="193" spans="1:4" x14ac:dyDescent="0.25">
      <c r="A193" s="51"/>
      <c r="B193" s="52"/>
      <c r="C193" s="207"/>
      <c r="D193" s="207"/>
    </row>
  </sheetData>
  <sheetProtection password="9D20" sheet="1" objects="1" scenarios="1" formatColumns="0" formatRows="0" selectLockedCells="1"/>
  <mergeCells count="5">
    <mergeCell ref="B5:C5"/>
    <mergeCell ref="B26:C26"/>
    <mergeCell ref="B28:C28"/>
    <mergeCell ref="B6:C6"/>
    <mergeCell ref="A30:D36"/>
  </mergeCells>
  <pageMargins left="0.7" right="0.7" top="0.75" bottom="0.75" header="0.3" footer="0.3"/>
  <pageSetup paperSize="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6"/>
  </sheetPr>
  <dimension ref="A1:I44"/>
  <sheetViews>
    <sheetView topLeftCell="B1" workbookViewId="0">
      <selection activeCell="E29" sqref="E29"/>
    </sheetView>
  </sheetViews>
  <sheetFormatPr defaultColWidth="8.85546875" defaultRowHeight="15" x14ac:dyDescent="0.25"/>
  <cols>
    <col min="1" max="1" width="9.42578125" style="34" hidden="1" customWidth="1"/>
    <col min="2" max="2" width="1.7109375" style="34" customWidth="1"/>
    <col min="3" max="3" width="43.85546875" style="34" customWidth="1"/>
    <col min="4" max="4" width="1.7109375" style="20" customWidth="1"/>
    <col min="5" max="5" width="34.5703125" style="67" customWidth="1"/>
    <col min="6" max="6" width="4.42578125" style="34" customWidth="1"/>
    <col min="7" max="7" width="1.140625" style="34" customWidth="1"/>
    <col min="8" max="8" width="12.7109375" style="34" customWidth="1"/>
    <col min="9" max="9" width="66.140625" style="34" customWidth="1"/>
    <col min="10" max="16384" width="8.85546875" style="34"/>
  </cols>
  <sheetData>
    <row r="1" spans="1:7" ht="76.5" customHeight="1" x14ac:dyDescent="0.25">
      <c r="A1" s="208"/>
      <c r="B1" s="257"/>
      <c r="C1" s="257"/>
      <c r="D1" s="257"/>
      <c r="E1" s="257"/>
      <c r="F1" s="257"/>
      <c r="G1" s="257"/>
    </row>
    <row r="2" spans="1:7" ht="15.75" thickBot="1" x14ac:dyDescent="0.3">
      <c r="B2" s="33"/>
      <c r="C2" s="33"/>
      <c r="D2" s="18"/>
      <c r="E2" s="65"/>
      <c r="F2" s="33"/>
      <c r="G2" s="33"/>
    </row>
    <row r="3" spans="1:7" ht="33.75" customHeight="1" thickBot="1" x14ac:dyDescent="0.3">
      <c r="B3" s="33"/>
      <c r="C3" s="255" t="s">
        <v>130</v>
      </c>
      <c r="D3" s="256"/>
      <c r="E3" s="56" t="s">
        <v>131</v>
      </c>
      <c r="F3" s="24">
        <f>COUNTIFS(D4:D42,"~*",E4:E42,"")</f>
        <v>31</v>
      </c>
      <c r="G3" s="33"/>
    </row>
    <row r="4" spans="1:7" ht="15.75" thickBot="1" x14ac:dyDescent="0.3">
      <c r="B4" s="33"/>
      <c r="C4" s="59" t="s">
        <v>1239</v>
      </c>
      <c r="D4" s="36" t="s">
        <v>101</v>
      </c>
      <c r="E4" s="62"/>
      <c r="F4" s="98"/>
      <c r="G4" s="17"/>
    </row>
    <row r="5" spans="1:7" ht="15.75" thickBot="1" x14ac:dyDescent="0.3">
      <c r="B5" s="33"/>
      <c r="C5" s="59" t="s">
        <v>1240</v>
      </c>
      <c r="D5" s="36" t="s">
        <v>101</v>
      </c>
      <c r="E5" s="63"/>
      <c r="F5" s="98"/>
      <c r="G5" s="17"/>
    </row>
    <row r="6" spans="1:7" ht="52.5" customHeight="1" thickBot="1" x14ac:dyDescent="0.3">
      <c r="B6" s="33"/>
      <c r="C6" s="26" t="s">
        <v>1241</v>
      </c>
      <c r="D6" s="36" t="s">
        <v>101</v>
      </c>
      <c r="E6" s="63"/>
      <c r="F6" s="98"/>
      <c r="G6" s="17"/>
    </row>
    <row r="7" spans="1:7" ht="15.75" thickBot="1" x14ac:dyDescent="0.3">
      <c r="B7" s="33"/>
      <c r="C7" s="224" t="s">
        <v>1242</v>
      </c>
      <c r="D7" s="36" t="s">
        <v>101</v>
      </c>
      <c r="E7" s="63"/>
      <c r="F7" s="98"/>
      <c r="G7" s="33"/>
    </row>
    <row r="8" spans="1:7" ht="15.75" thickBot="1" x14ac:dyDescent="0.3">
      <c r="B8" s="33"/>
      <c r="C8" s="1" t="s">
        <v>132</v>
      </c>
      <c r="D8" s="36" t="s">
        <v>101</v>
      </c>
      <c r="E8" s="63"/>
      <c r="F8" s="98"/>
      <c r="G8" s="33"/>
    </row>
    <row r="9" spans="1:7" ht="15.75" thickBot="1" x14ac:dyDescent="0.3">
      <c r="B9" s="33"/>
      <c r="C9" s="59" t="s">
        <v>87</v>
      </c>
      <c r="D9" s="36" t="s">
        <v>101</v>
      </c>
      <c r="E9" s="63"/>
      <c r="F9" s="98"/>
      <c r="G9" s="33"/>
    </row>
    <row r="10" spans="1:7" ht="15.75" thickBot="1" x14ac:dyDescent="0.3">
      <c r="B10" s="33"/>
      <c r="C10" s="59" t="s">
        <v>88</v>
      </c>
      <c r="D10" s="36" t="s">
        <v>101</v>
      </c>
      <c r="E10" s="63"/>
      <c r="F10" s="98"/>
      <c r="G10" s="33"/>
    </row>
    <row r="11" spans="1:7" ht="25.5" thickBot="1" x14ac:dyDescent="0.3">
      <c r="B11" s="33"/>
      <c r="C11" s="1" t="s">
        <v>1320</v>
      </c>
      <c r="D11" s="36" t="s">
        <v>101</v>
      </c>
      <c r="E11" s="63"/>
      <c r="F11" s="98"/>
      <c r="G11" s="33"/>
    </row>
    <row r="12" spans="1:7" ht="15.75" thickBot="1" x14ac:dyDescent="0.3">
      <c r="B12" s="33"/>
      <c r="C12" s="252" t="s">
        <v>133</v>
      </c>
      <c r="D12" s="252"/>
      <c r="E12" s="252"/>
      <c r="F12" s="21"/>
      <c r="G12" s="33"/>
    </row>
    <row r="13" spans="1:7" ht="15.75" thickBot="1" x14ac:dyDescent="0.3">
      <c r="B13" s="33"/>
      <c r="C13" s="59" t="s">
        <v>134</v>
      </c>
      <c r="D13" s="36" t="s">
        <v>101</v>
      </c>
      <c r="E13" s="63"/>
      <c r="F13" s="98"/>
      <c r="G13" s="33"/>
    </row>
    <row r="14" spans="1:7" ht="15.75" thickBot="1" x14ac:dyDescent="0.3">
      <c r="B14" s="33"/>
      <c r="C14" s="59" t="s">
        <v>135</v>
      </c>
      <c r="D14" s="36" t="s">
        <v>101</v>
      </c>
      <c r="E14" s="63"/>
      <c r="F14" s="98"/>
      <c r="G14" s="33"/>
    </row>
    <row r="15" spans="1:7" ht="15.75" thickBot="1" x14ac:dyDescent="0.3">
      <c r="B15" s="33"/>
      <c r="C15" s="59" t="s">
        <v>136</v>
      </c>
      <c r="D15" s="36" t="s">
        <v>101</v>
      </c>
      <c r="E15" s="63"/>
      <c r="F15" s="98"/>
      <c r="G15" s="33"/>
    </row>
    <row r="16" spans="1:7" ht="15.75" thickBot="1" x14ac:dyDescent="0.3">
      <c r="B16" s="33"/>
      <c r="C16" s="59" t="s">
        <v>137</v>
      </c>
      <c r="D16" s="36" t="s">
        <v>101</v>
      </c>
      <c r="E16" s="63"/>
      <c r="F16" s="98"/>
      <c r="G16" s="33"/>
    </row>
    <row r="17" spans="2:7" ht="15.75" thickBot="1" x14ac:dyDescent="0.3">
      <c r="B17" s="33"/>
      <c r="C17" s="2" t="s">
        <v>138</v>
      </c>
      <c r="D17" s="36" t="s">
        <v>101</v>
      </c>
      <c r="E17" s="63"/>
      <c r="F17" s="98"/>
      <c r="G17" s="33"/>
    </row>
    <row r="18" spans="2:7" ht="25.5" thickBot="1" x14ac:dyDescent="0.3">
      <c r="B18" s="33"/>
      <c r="C18" s="3" t="s">
        <v>139</v>
      </c>
      <c r="D18" s="36" t="s">
        <v>101</v>
      </c>
      <c r="E18" s="63"/>
      <c r="F18" s="98"/>
      <c r="G18" s="33"/>
    </row>
    <row r="19" spans="2:7" ht="15.75" thickBot="1" x14ac:dyDescent="0.3">
      <c r="B19" s="33"/>
      <c r="C19" s="253" t="s">
        <v>140</v>
      </c>
      <c r="D19" s="253"/>
      <c r="E19" s="254"/>
      <c r="F19" s="22"/>
      <c r="G19" s="33"/>
    </row>
    <row r="20" spans="2:7" ht="15.75" thickBot="1" x14ac:dyDescent="0.3">
      <c r="B20" s="33"/>
      <c r="C20" s="59" t="s">
        <v>141</v>
      </c>
      <c r="D20" s="36" t="s">
        <v>101</v>
      </c>
      <c r="E20" s="63"/>
      <c r="F20" s="98"/>
      <c r="G20" s="33"/>
    </row>
    <row r="21" spans="2:7" ht="15.75" thickBot="1" x14ac:dyDescent="0.3">
      <c r="B21" s="33"/>
      <c r="C21" s="59" t="s">
        <v>134</v>
      </c>
      <c r="D21" s="36" t="s">
        <v>101</v>
      </c>
      <c r="E21" s="63"/>
      <c r="F21" s="98"/>
      <c r="G21" s="33"/>
    </row>
    <row r="22" spans="2:7" ht="15.75" thickBot="1" x14ac:dyDescent="0.3">
      <c r="B22" s="33"/>
      <c r="C22" s="59" t="s">
        <v>135</v>
      </c>
      <c r="D22" s="36" t="s">
        <v>101</v>
      </c>
      <c r="E22" s="63"/>
      <c r="F22" s="98"/>
      <c r="G22" s="33"/>
    </row>
    <row r="23" spans="2:7" ht="15.75" thickBot="1" x14ac:dyDescent="0.3">
      <c r="B23" s="33"/>
      <c r="C23" s="59" t="s">
        <v>142</v>
      </c>
      <c r="D23" s="36" t="s">
        <v>101</v>
      </c>
      <c r="E23" s="63"/>
      <c r="F23" s="98"/>
      <c r="G23" s="33"/>
    </row>
    <row r="24" spans="2:7" ht="15.75" thickBot="1" x14ac:dyDescent="0.3">
      <c r="B24" s="33"/>
      <c r="C24" s="59" t="s">
        <v>143</v>
      </c>
      <c r="D24" s="36" t="s">
        <v>101</v>
      </c>
      <c r="E24" s="63"/>
      <c r="F24" s="98"/>
      <c r="G24" s="33"/>
    </row>
    <row r="25" spans="2:7" ht="15.75" thickBot="1" x14ac:dyDescent="0.3">
      <c r="B25" s="33"/>
      <c r="C25" s="59" t="s">
        <v>144</v>
      </c>
      <c r="D25" s="36" t="s">
        <v>101</v>
      </c>
      <c r="E25" s="63"/>
      <c r="F25" s="98"/>
      <c r="G25" s="33"/>
    </row>
    <row r="26" spans="2:7" ht="15.75" thickBot="1" x14ac:dyDescent="0.3">
      <c r="B26" s="33"/>
      <c r="C26" s="59" t="s">
        <v>145</v>
      </c>
      <c r="D26" s="36"/>
      <c r="E26" s="63"/>
      <c r="F26" s="98"/>
      <c r="G26" s="33"/>
    </row>
    <row r="27" spans="2:7" ht="15.75" thickBot="1" x14ac:dyDescent="0.3">
      <c r="B27" s="33"/>
      <c r="C27" s="59" t="s">
        <v>146</v>
      </c>
      <c r="D27" s="36"/>
      <c r="E27" s="63"/>
      <c r="F27" s="98"/>
      <c r="G27" s="33"/>
    </row>
    <row r="28" spans="2:7" ht="15.75" thickBot="1" x14ac:dyDescent="0.3">
      <c r="B28" s="33"/>
      <c r="C28" s="59" t="s">
        <v>147</v>
      </c>
      <c r="D28" s="36"/>
      <c r="E28" s="63"/>
      <c r="F28" s="98"/>
      <c r="G28" s="33"/>
    </row>
    <row r="29" spans="2:7" ht="15.75" thickBot="1" x14ac:dyDescent="0.3">
      <c r="B29" s="33"/>
      <c r="C29" s="59" t="s">
        <v>137</v>
      </c>
      <c r="D29" s="36" t="s">
        <v>101</v>
      </c>
      <c r="E29" s="63"/>
      <c r="F29" s="98"/>
      <c r="G29" s="33"/>
    </row>
    <row r="30" spans="2:7" ht="15.75" thickBot="1" x14ac:dyDescent="0.3">
      <c r="B30" s="33"/>
      <c r="C30" s="59" t="s">
        <v>138</v>
      </c>
      <c r="D30" s="36" t="s">
        <v>101</v>
      </c>
      <c r="E30" s="63"/>
      <c r="F30" s="98"/>
      <c r="G30" s="33"/>
    </row>
    <row r="31" spans="2:7" ht="25.5" thickBot="1" x14ac:dyDescent="0.3">
      <c r="B31" s="33"/>
      <c r="C31" s="3" t="s">
        <v>139</v>
      </c>
      <c r="D31" s="36" t="s">
        <v>101</v>
      </c>
      <c r="E31" s="63"/>
      <c r="F31" s="98"/>
      <c r="G31" s="33"/>
    </row>
    <row r="32" spans="2:7" ht="15.75" thickBot="1" x14ac:dyDescent="0.3">
      <c r="B32" s="33"/>
      <c r="C32" s="253" t="s">
        <v>148</v>
      </c>
      <c r="D32" s="253"/>
      <c r="E32" s="253"/>
      <c r="F32" s="23"/>
      <c r="G32" s="33"/>
    </row>
    <row r="33" spans="2:9" ht="15.75" thickBot="1" x14ac:dyDescent="0.3">
      <c r="B33" s="33"/>
      <c r="C33" s="59" t="s">
        <v>134</v>
      </c>
      <c r="D33" s="36" t="s">
        <v>101</v>
      </c>
      <c r="E33" s="63"/>
      <c r="F33" s="98"/>
      <c r="G33" s="33"/>
    </row>
    <row r="34" spans="2:9" ht="15.75" thickBot="1" x14ac:dyDescent="0.3">
      <c r="B34" s="33"/>
      <c r="C34" s="59" t="s">
        <v>135</v>
      </c>
      <c r="D34" s="36" t="s">
        <v>101</v>
      </c>
      <c r="E34" s="63"/>
      <c r="F34" s="98"/>
      <c r="G34" s="33"/>
    </row>
    <row r="35" spans="2:9" ht="15.75" thickBot="1" x14ac:dyDescent="0.3">
      <c r="B35" s="33"/>
      <c r="C35" s="59" t="s">
        <v>141</v>
      </c>
      <c r="D35" s="36" t="s">
        <v>101</v>
      </c>
      <c r="E35" s="63"/>
      <c r="F35" s="98"/>
      <c r="G35" s="33"/>
    </row>
    <row r="36" spans="2:9" ht="15.75" thickBot="1" x14ac:dyDescent="0.3">
      <c r="B36" s="33"/>
      <c r="C36" s="59" t="s">
        <v>149</v>
      </c>
      <c r="D36" s="36" t="s">
        <v>101</v>
      </c>
      <c r="E36" s="63"/>
      <c r="F36" s="98"/>
      <c r="G36" s="33"/>
    </row>
    <row r="37" spans="2:9" ht="15.75" thickBot="1" x14ac:dyDescent="0.3">
      <c r="B37" s="33"/>
      <c r="C37" s="59" t="s">
        <v>137</v>
      </c>
      <c r="D37" s="36" t="s">
        <v>101</v>
      </c>
      <c r="E37" s="63"/>
      <c r="F37" s="98"/>
      <c r="G37" s="33"/>
    </row>
    <row r="38" spans="2:9" ht="15.75" thickBot="1" x14ac:dyDescent="0.3">
      <c r="B38" s="33"/>
      <c r="C38" s="2" t="s">
        <v>138</v>
      </c>
      <c r="D38" s="36" t="s">
        <v>101</v>
      </c>
      <c r="E38" s="63"/>
      <c r="F38" s="98"/>
      <c r="G38" s="33"/>
    </row>
    <row r="39" spans="2:9" ht="25.5" thickBot="1" x14ac:dyDescent="0.3">
      <c r="B39" s="33"/>
      <c r="C39" s="3" t="s">
        <v>139</v>
      </c>
      <c r="D39" s="36" t="s">
        <v>101</v>
      </c>
      <c r="E39" s="63"/>
      <c r="F39" s="98"/>
      <c r="G39" s="33"/>
    </row>
    <row r="40" spans="2:9" ht="15.75" thickBot="1" x14ac:dyDescent="0.3">
      <c r="B40" s="33"/>
      <c r="C40" s="55" t="s">
        <v>150</v>
      </c>
      <c r="D40" s="19"/>
      <c r="E40" s="66"/>
      <c r="F40" s="23"/>
      <c r="G40" s="33"/>
    </row>
    <row r="41" spans="2:9" ht="15.75" hidden="1" thickBot="1" x14ac:dyDescent="0.3">
      <c r="B41" s="33"/>
      <c r="C41" s="236"/>
      <c r="D41" s="19"/>
      <c r="E41" s="66"/>
      <c r="F41" s="23"/>
      <c r="G41" s="33"/>
    </row>
    <row r="42" spans="2:9" ht="49.5" thickBot="1" x14ac:dyDescent="0.3">
      <c r="B42" s="33"/>
      <c r="C42" s="237" t="s">
        <v>1330</v>
      </c>
      <c r="D42" s="36" t="s">
        <v>101</v>
      </c>
      <c r="E42" s="63"/>
      <c r="F42" s="98"/>
      <c r="G42" s="35"/>
      <c r="I42" s="221"/>
    </row>
    <row r="43" spans="2:9" ht="37.5" thickBot="1" x14ac:dyDescent="0.3">
      <c r="B43" s="33"/>
      <c r="C43" s="237" t="s">
        <v>1316</v>
      </c>
      <c r="D43" s="36" t="s">
        <v>101</v>
      </c>
      <c r="E43" s="63"/>
      <c r="F43" s="98"/>
      <c r="G43" s="35"/>
    </row>
    <row r="44" spans="2:9" ht="8.25" customHeight="1" x14ac:dyDescent="0.25">
      <c r="B44" s="33"/>
      <c r="C44" s="33"/>
      <c r="D44" s="18"/>
      <c r="E44" s="65"/>
      <c r="F44" s="33"/>
      <c r="G44" s="33"/>
    </row>
  </sheetData>
  <sheetProtection password="9D20" sheet="1" objects="1" scenarios="1" formatColumns="0" formatRows="0" selectLockedCells="1"/>
  <customSheetViews>
    <customSheetView guid="{6AB3D235-C27A-4013-800F-B174E746ABFF}" topLeftCell="A22">
      <selection activeCell="H34" sqref="H34"/>
      <pageMargins left="0.511811024" right="0.511811024" top="0.78740157499999996" bottom="0.78740157499999996" header="0.31496062000000002" footer="0.31496062000000002"/>
      <pageSetup paperSize="9" orientation="portrait" verticalDpi="0"/>
    </customSheetView>
    <customSheetView guid="{9058603A-A0AE-43D0-9011-3455991B2223}" topLeftCell="A22">
      <selection activeCell="H34" sqref="H34"/>
      <pageMargins left="0.511811024" right="0.511811024" top="0.78740157499999996" bottom="0.78740157499999996" header="0.31496062000000002" footer="0.31496062000000002"/>
      <pageSetup paperSize="9" orientation="portrait" verticalDpi="0"/>
    </customSheetView>
  </customSheetViews>
  <mergeCells count="5">
    <mergeCell ref="C12:E12"/>
    <mergeCell ref="C19:E19"/>
    <mergeCell ref="C32:E32"/>
    <mergeCell ref="C3:D3"/>
    <mergeCell ref="B1:G1"/>
  </mergeCells>
  <conditionalFormatting sqref="F3">
    <cfRule type="cellIs" dxfId="47" priority="1" operator="greaterThan">
      <formula>0</formula>
    </cfRule>
    <cfRule type="cellIs" dxfId="46" priority="2" operator="equal">
      <formula>0</formula>
    </cfRule>
  </conditionalFormatting>
  <dataValidations count="9">
    <dataValidation type="list" allowBlank="1" showInputMessage="1" showErrorMessage="1" promptTitle="Country" prompt="Select the appropriate country from the dropdown list" sqref="E8:F8 F10">
      <formula1>country</formula1>
    </dataValidation>
    <dataValidation type="list" allowBlank="1" showInputMessage="1" showErrorMessage="1" promptTitle="Country" prompt="Select the appropriate country from the dropdown list" sqref="F6">
      <formula1>admindiv_type</formula1>
    </dataValidation>
    <dataValidation type="decimal" allowBlank="1" showInputMessage="1" showErrorMessage="1" errorTitle="Invalid entry" error="Latitude must be expressed in decimal form (between -90 and 90)" sqref="F9">
      <formula1>-90</formula1>
      <formula2>90</formula2>
    </dataValidation>
    <dataValidation type="decimal" allowBlank="1" showInputMessage="1" showErrorMessage="1" errorTitle="Invalid entry" error="Longitude must be expressed in decimal form (between -180 and 180)" sqref="F11">
      <formula1>-180</formula1>
      <formula2>180</formula2>
    </dataValidation>
    <dataValidation type="decimal" allowBlank="1" showInputMessage="1" showErrorMessage="1" errorTitle="Invalid entry" error="Longitude must be expressed in decimal form (between -180 and 180)" promptTitle="Longitude" prompt="Longitude must be expressed in decimal form (between -180 and 180)" sqref="E10">
      <formula1>-180</formula1>
      <formula2>180</formula2>
    </dataValidation>
    <dataValidation type="decimal" allowBlank="1" showInputMessage="1" showErrorMessage="1" errorTitle="Invalid entry" error="Latitude must be expressed in decimal form (between -90 and 90)" promptTitle="Latitude" prompt="Latitude must be expressed in decimal form (between -90 and 90)" sqref="E9">
      <formula1>-90</formula1>
      <formula2>90</formula2>
    </dataValidation>
    <dataValidation type="list" allowBlank="1" showErrorMessage="1" sqref="E6">
      <formula1>admindiv_type</formula1>
    </dataValidation>
    <dataValidation type="list" allowBlank="1" showInputMessage="1" showErrorMessage="1" sqref="E42:E43">
      <formula1>boolean</formula1>
    </dataValidation>
    <dataValidation allowBlank="1" showInputMessage="1" showErrorMessage="1" errorTitle="Invalid entry" error="Longitude must be expressed in decimal form (between -180 and 180)" sqref="E11"/>
  </dataValidations>
  <hyperlinks>
    <hyperlink ref="C43" r:id="rId1" display="http://carbonn.org/"/>
  </hyperlinks>
  <pageMargins left="0.7" right="0.7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6"/>
  </sheetPr>
  <dimension ref="A1:K63"/>
  <sheetViews>
    <sheetView zoomScale="70" zoomScaleNormal="70" zoomScalePageLayoutView="70" workbookViewId="0">
      <selection activeCell="E29" sqref="E29"/>
    </sheetView>
  </sheetViews>
  <sheetFormatPr defaultColWidth="8.85546875" defaultRowHeight="15" x14ac:dyDescent="0.25"/>
  <cols>
    <col min="1" max="2" width="2.7109375" style="34" customWidth="1"/>
    <col min="3" max="3" width="26.85546875" style="34" customWidth="1"/>
    <col min="4" max="4" width="18.7109375" style="34" customWidth="1"/>
    <col min="5" max="5" width="80.7109375" style="34" customWidth="1"/>
    <col min="6" max="6" width="2.7109375" style="34" customWidth="1"/>
    <col min="7" max="7" width="20.7109375" style="34" customWidth="1"/>
    <col min="8" max="8" width="19.5703125" style="34" customWidth="1"/>
    <col min="9" max="9" width="80.7109375" style="34" customWidth="1"/>
    <col min="10" max="11" width="2.7109375" style="34" customWidth="1"/>
    <col min="12" max="16384" width="8.85546875" style="34"/>
  </cols>
  <sheetData>
    <row r="1" spans="1:11" ht="96" customHeight="1" x14ac:dyDescent="0.25">
      <c r="B1" s="257"/>
      <c r="C1" s="257"/>
      <c r="D1" s="257"/>
      <c r="E1" s="257"/>
      <c r="F1" s="257"/>
      <c r="G1" s="257"/>
      <c r="H1" s="257"/>
      <c r="I1" s="257"/>
      <c r="J1" s="257"/>
    </row>
    <row r="2" spans="1:11" ht="33.75" x14ac:dyDescent="0.5">
      <c r="A2" s="99"/>
      <c r="B2" s="99"/>
      <c r="C2" s="274" t="s">
        <v>1243</v>
      </c>
      <c r="D2" s="274"/>
      <c r="E2" s="274"/>
      <c r="F2" s="274"/>
      <c r="G2" s="274"/>
      <c r="H2" s="274"/>
      <c r="I2" s="274"/>
      <c r="J2" s="99"/>
      <c r="K2" s="99"/>
    </row>
    <row r="3" spans="1:11" s="99" customFormat="1" ht="9.9499999999999993" customHeight="1" x14ac:dyDescent="0.25"/>
    <row r="4" spans="1:11" ht="10.5" customHeight="1" x14ac:dyDescent="0.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99"/>
    </row>
    <row r="5" spans="1:11" ht="34.5" thickBot="1" x14ac:dyDescent="0.55000000000000004">
      <c r="A5" s="99"/>
      <c r="B5" s="100"/>
      <c r="C5" s="266" t="s">
        <v>151</v>
      </c>
      <c r="D5" s="267"/>
      <c r="E5" s="267"/>
      <c r="F5" s="100"/>
      <c r="G5" s="266" t="s">
        <v>152</v>
      </c>
      <c r="H5" s="267"/>
      <c r="I5" s="267"/>
      <c r="J5" s="100"/>
      <c r="K5" s="99"/>
    </row>
    <row r="6" spans="1:11" ht="49.5" customHeight="1" x14ac:dyDescent="0.5">
      <c r="A6" s="99"/>
      <c r="B6" s="100"/>
      <c r="C6" s="260" t="s">
        <v>155</v>
      </c>
      <c r="D6" s="261"/>
      <c r="E6" s="264"/>
      <c r="F6" s="100"/>
      <c r="G6" s="232" t="s">
        <v>1225</v>
      </c>
      <c r="H6" s="268" t="s">
        <v>153</v>
      </c>
      <c r="I6" s="269"/>
      <c r="J6" s="100"/>
      <c r="K6" s="99"/>
    </row>
    <row r="7" spans="1:11" ht="45.75" thickBot="1" x14ac:dyDescent="0.55000000000000004">
      <c r="A7" s="99"/>
      <c r="B7" s="100"/>
      <c r="C7" s="262"/>
      <c r="D7" s="263"/>
      <c r="E7" s="265"/>
      <c r="F7" s="100"/>
      <c r="G7" s="233" t="s">
        <v>1226</v>
      </c>
      <c r="H7" s="270" t="s">
        <v>1246</v>
      </c>
      <c r="I7" s="271"/>
      <c r="J7" s="100"/>
      <c r="K7" s="99"/>
    </row>
    <row r="8" spans="1:11" ht="13.5" customHeight="1" x14ac:dyDescent="0.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99"/>
    </row>
    <row r="9" spans="1:11" x14ac:dyDescent="0.25">
      <c r="A9" s="99"/>
      <c r="B9" s="99"/>
      <c r="C9" s="99"/>
      <c r="D9" s="103"/>
      <c r="E9" s="99"/>
      <c r="F9" s="99"/>
      <c r="G9" s="99"/>
      <c r="H9" s="99"/>
      <c r="I9" s="99"/>
      <c r="J9" s="99"/>
      <c r="K9" s="99"/>
    </row>
    <row r="10" spans="1:11" ht="33.75" x14ac:dyDescent="0.5">
      <c r="A10" s="99"/>
      <c r="B10" s="281" t="s">
        <v>154</v>
      </c>
      <c r="C10" s="281"/>
      <c r="D10" s="281"/>
      <c r="E10" s="281"/>
      <c r="F10" s="281"/>
      <c r="G10" s="281"/>
      <c r="H10" s="281"/>
      <c r="I10" s="281"/>
      <c r="J10" s="281"/>
      <c r="K10" s="99"/>
    </row>
    <row r="11" spans="1:11" ht="34.5" thickBot="1" x14ac:dyDescent="0.55000000000000004">
      <c r="A11" s="99"/>
      <c r="B11" s="104"/>
      <c r="C11" s="258" t="s">
        <v>1247</v>
      </c>
      <c r="D11" s="259"/>
      <c r="E11" s="259"/>
      <c r="F11" s="104"/>
      <c r="G11" s="258" t="s">
        <v>157</v>
      </c>
      <c r="H11" s="259"/>
      <c r="I11" s="259"/>
      <c r="J11" s="104"/>
      <c r="K11" s="99"/>
    </row>
    <row r="12" spans="1:11" ht="49.5" customHeight="1" x14ac:dyDescent="0.5">
      <c r="A12" s="99"/>
      <c r="B12" s="104"/>
      <c r="C12" s="260" t="s">
        <v>156</v>
      </c>
      <c r="D12" s="261"/>
      <c r="E12" s="264"/>
      <c r="F12" s="104"/>
      <c r="G12" s="101" t="s">
        <v>160</v>
      </c>
      <c r="H12" s="272" t="s">
        <v>1315</v>
      </c>
      <c r="I12" s="273"/>
      <c r="J12" s="104"/>
      <c r="K12" s="99"/>
    </row>
    <row r="13" spans="1:11" ht="47.25" customHeight="1" thickBot="1" x14ac:dyDescent="0.55000000000000004">
      <c r="A13" s="99"/>
      <c r="B13" s="104"/>
      <c r="C13" s="262"/>
      <c r="D13" s="263"/>
      <c r="E13" s="265"/>
      <c r="F13" s="104"/>
      <c r="G13" s="102" t="s">
        <v>161</v>
      </c>
      <c r="H13" s="270" t="s">
        <v>158</v>
      </c>
      <c r="I13" s="271"/>
      <c r="J13" s="104"/>
      <c r="K13" s="99"/>
    </row>
    <row r="14" spans="1:11" s="99" customFormat="1" ht="9.9499999999999993" customHeight="1" x14ac:dyDescent="0.5"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1" ht="19.5" thickBot="1" x14ac:dyDescent="0.35">
      <c r="A15" s="99"/>
      <c r="B15" s="105"/>
      <c r="C15" s="282" t="s">
        <v>162</v>
      </c>
      <c r="D15" s="283"/>
      <c r="E15" s="283"/>
      <c r="F15" s="105"/>
      <c r="G15" s="282" t="s">
        <v>163</v>
      </c>
      <c r="H15" s="283"/>
      <c r="I15" s="283"/>
      <c r="J15" s="105"/>
      <c r="K15" s="99"/>
    </row>
    <row r="16" spans="1:11" ht="15.75" thickBot="1" x14ac:dyDescent="0.3">
      <c r="A16" s="99"/>
      <c r="B16" s="105"/>
      <c r="C16" s="106"/>
      <c r="D16" s="107"/>
      <c r="E16" s="108" t="s">
        <v>159</v>
      </c>
      <c r="F16" s="105"/>
      <c r="G16" s="109" t="s">
        <v>164</v>
      </c>
      <c r="H16" s="234" t="s">
        <v>1249</v>
      </c>
      <c r="I16" s="108" t="s">
        <v>159</v>
      </c>
      <c r="J16" s="105"/>
      <c r="K16" s="99"/>
    </row>
    <row r="17" spans="1:11" ht="45" x14ac:dyDescent="0.25">
      <c r="A17" s="99"/>
      <c r="B17" s="105"/>
      <c r="C17" s="260" t="s">
        <v>1248</v>
      </c>
      <c r="D17" s="294"/>
      <c r="E17" s="289"/>
      <c r="F17" s="105"/>
      <c r="G17" s="110" t="s">
        <v>165</v>
      </c>
      <c r="H17" s="136"/>
      <c r="I17" s="137"/>
      <c r="J17" s="105"/>
      <c r="K17" s="99"/>
    </row>
    <row r="18" spans="1:11" ht="50.1" customHeight="1" thickBot="1" x14ac:dyDescent="0.3">
      <c r="A18" s="99"/>
      <c r="B18" s="105"/>
      <c r="C18" s="262"/>
      <c r="D18" s="295"/>
      <c r="E18" s="290"/>
      <c r="F18" s="105"/>
      <c r="G18" s="111" t="s">
        <v>169</v>
      </c>
      <c r="H18" s="138"/>
      <c r="I18" s="139"/>
      <c r="J18" s="105"/>
      <c r="K18" s="99"/>
    </row>
    <row r="19" spans="1:11" ht="29.25" customHeight="1" x14ac:dyDescent="0.25">
      <c r="A19" s="99"/>
      <c r="B19" s="105"/>
      <c r="C19" s="105"/>
      <c r="D19" s="112"/>
      <c r="E19" s="105"/>
      <c r="F19" s="105"/>
      <c r="G19" s="111" t="s">
        <v>166</v>
      </c>
      <c r="H19" s="138"/>
      <c r="I19" s="139"/>
      <c r="J19" s="105"/>
      <c r="K19" s="99"/>
    </row>
    <row r="20" spans="1:11" ht="49.5" customHeight="1" x14ac:dyDescent="0.25">
      <c r="A20" s="99"/>
      <c r="B20" s="105"/>
      <c r="C20" s="105"/>
      <c r="D20" s="112"/>
      <c r="E20" s="105"/>
      <c r="F20" s="105"/>
      <c r="G20" s="111" t="s">
        <v>167</v>
      </c>
      <c r="H20" s="138"/>
      <c r="I20" s="139"/>
      <c r="J20" s="105"/>
      <c r="K20" s="99"/>
    </row>
    <row r="21" spans="1:11" ht="50.1" customHeight="1" thickBot="1" x14ac:dyDescent="0.3">
      <c r="A21" s="99"/>
      <c r="B21" s="105"/>
      <c r="C21" s="105"/>
      <c r="D21" s="112"/>
      <c r="E21" s="105"/>
      <c r="F21" s="105"/>
      <c r="G21" s="113" t="s">
        <v>168</v>
      </c>
      <c r="H21" s="140"/>
      <c r="I21" s="141"/>
      <c r="J21" s="105"/>
      <c r="K21" s="99"/>
    </row>
    <row r="22" spans="1:11" ht="12.75" customHeight="1" x14ac:dyDescent="0.25">
      <c r="A22" s="99"/>
      <c r="B22" s="105"/>
      <c r="C22" s="105"/>
      <c r="D22" s="105"/>
      <c r="E22" s="105"/>
      <c r="F22" s="105"/>
      <c r="G22" s="105"/>
      <c r="H22" s="105"/>
      <c r="I22" s="105"/>
      <c r="J22" s="105"/>
      <c r="K22" s="99"/>
    </row>
    <row r="23" spans="1:11" x14ac:dyDescent="0.25">
      <c r="A23" s="99"/>
      <c r="B23" s="99"/>
      <c r="C23" s="99"/>
      <c r="D23" s="103"/>
      <c r="E23" s="99"/>
      <c r="F23" s="99"/>
      <c r="G23" s="99"/>
      <c r="H23" s="99"/>
      <c r="I23" s="99"/>
      <c r="J23" s="99"/>
      <c r="K23" s="99"/>
    </row>
    <row r="24" spans="1:11" ht="33.75" x14ac:dyDescent="0.5">
      <c r="A24" s="99"/>
      <c r="B24" s="291" t="s">
        <v>170</v>
      </c>
      <c r="C24" s="291"/>
      <c r="D24" s="291"/>
      <c r="E24" s="291"/>
      <c r="F24" s="291"/>
      <c r="G24" s="291"/>
      <c r="H24" s="291"/>
      <c r="I24" s="291"/>
      <c r="J24" s="291"/>
      <c r="K24" s="99"/>
    </row>
    <row r="25" spans="1:11" ht="15" customHeight="1" x14ac:dyDescent="0.25">
      <c r="A25" s="99"/>
      <c r="B25" s="114"/>
      <c r="C25" s="115"/>
      <c r="D25" s="115"/>
      <c r="E25" s="115"/>
      <c r="F25" s="114"/>
      <c r="G25" s="114"/>
      <c r="H25" s="114"/>
      <c r="I25" s="114"/>
      <c r="J25" s="114"/>
      <c r="K25" s="99"/>
    </row>
    <row r="26" spans="1:11" ht="19.5" thickBot="1" x14ac:dyDescent="0.35">
      <c r="A26" s="99"/>
      <c r="B26" s="114"/>
      <c r="C26" s="292" t="s">
        <v>171</v>
      </c>
      <c r="D26" s="293"/>
      <c r="E26" s="293"/>
      <c r="F26" s="114"/>
      <c r="G26" s="292" t="s">
        <v>1253</v>
      </c>
      <c r="H26" s="293"/>
      <c r="I26" s="293"/>
      <c r="J26" s="114"/>
      <c r="K26" s="99"/>
    </row>
    <row r="27" spans="1:11" ht="50.1" customHeight="1" thickBot="1" x14ac:dyDescent="0.3">
      <c r="A27" s="99"/>
      <c r="B27" s="114"/>
      <c r="C27" s="296" t="s">
        <v>172</v>
      </c>
      <c r="D27" s="297"/>
      <c r="E27" s="298"/>
      <c r="F27" s="114"/>
      <c r="G27" s="296" t="s">
        <v>181</v>
      </c>
      <c r="H27" s="297"/>
      <c r="I27" s="298"/>
      <c r="J27" s="114"/>
      <c r="K27" s="99"/>
    </row>
    <row r="28" spans="1:11" ht="34.5" customHeight="1" thickBot="1" x14ac:dyDescent="0.3">
      <c r="A28" s="99"/>
      <c r="B28" s="114"/>
      <c r="C28" s="116" t="s">
        <v>173</v>
      </c>
      <c r="D28" s="117" t="s">
        <v>180</v>
      </c>
      <c r="E28" s="118" t="s">
        <v>159</v>
      </c>
      <c r="F28" s="114"/>
      <c r="G28" s="119" t="s">
        <v>182</v>
      </c>
      <c r="H28" s="117" t="s">
        <v>180</v>
      </c>
      <c r="I28" s="120" t="s">
        <v>159</v>
      </c>
      <c r="J28" s="114"/>
      <c r="K28" s="99"/>
    </row>
    <row r="29" spans="1:11" ht="30" x14ac:dyDescent="0.25">
      <c r="A29" s="99"/>
      <c r="B29" s="114"/>
      <c r="C29" s="110" t="s">
        <v>174</v>
      </c>
      <c r="D29" s="136"/>
      <c r="E29" s="137"/>
      <c r="F29" s="114"/>
      <c r="G29" s="110" t="s">
        <v>183</v>
      </c>
      <c r="H29" s="136"/>
      <c r="I29" s="143"/>
      <c r="J29" s="114"/>
      <c r="K29" s="99"/>
    </row>
    <row r="30" spans="1:11" ht="50.1" customHeight="1" x14ac:dyDescent="0.25">
      <c r="A30" s="99"/>
      <c r="B30" s="114"/>
      <c r="C30" s="235" t="s">
        <v>1250</v>
      </c>
      <c r="D30" s="138"/>
      <c r="E30" s="142"/>
      <c r="F30" s="114"/>
      <c r="G30" s="111" t="s">
        <v>184</v>
      </c>
      <c r="H30" s="138"/>
      <c r="I30" s="144"/>
      <c r="J30" s="114"/>
      <c r="K30" s="99"/>
    </row>
    <row r="31" spans="1:11" ht="30" x14ac:dyDescent="0.25">
      <c r="A31" s="99"/>
      <c r="B31" s="114"/>
      <c r="C31" s="121" t="s">
        <v>175</v>
      </c>
      <c r="D31" s="138"/>
      <c r="E31" s="139"/>
      <c r="F31" s="114"/>
      <c r="G31" s="111" t="s">
        <v>185</v>
      </c>
      <c r="H31" s="138"/>
      <c r="I31" s="144"/>
      <c r="J31" s="114"/>
      <c r="K31" s="99"/>
    </row>
    <row r="32" spans="1:11" ht="49.5" customHeight="1" x14ac:dyDescent="0.25">
      <c r="A32" s="99"/>
      <c r="B32" s="114"/>
      <c r="C32" s="121" t="s">
        <v>176</v>
      </c>
      <c r="D32" s="138"/>
      <c r="E32" s="139"/>
      <c r="F32" s="114"/>
      <c r="G32" s="111" t="s">
        <v>186</v>
      </c>
      <c r="H32" s="138"/>
      <c r="I32" s="144"/>
      <c r="J32" s="114"/>
      <c r="K32" s="99"/>
    </row>
    <row r="33" spans="1:11" ht="49.5" customHeight="1" x14ac:dyDescent="0.25">
      <c r="A33" s="99"/>
      <c r="B33" s="114"/>
      <c r="C33" s="121" t="s">
        <v>177</v>
      </c>
      <c r="D33" s="138"/>
      <c r="E33" s="139"/>
      <c r="F33" s="114"/>
      <c r="G33" s="111" t="s">
        <v>187</v>
      </c>
      <c r="H33" s="138"/>
      <c r="I33" s="144"/>
      <c r="J33" s="114"/>
      <c r="K33" s="99"/>
    </row>
    <row r="34" spans="1:11" ht="49.5" customHeight="1" x14ac:dyDescent="0.25">
      <c r="A34" s="99"/>
      <c r="B34" s="114"/>
      <c r="C34" s="121" t="s">
        <v>178</v>
      </c>
      <c r="D34" s="138"/>
      <c r="E34" s="139"/>
      <c r="F34" s="114"/>
      <c r="G34" s="111" t="s">
        <v>188</v>
      </c>
      <c r="H34" s="138"/>
      <c r="I34" s="144"/>
      <c r="J34" s="114"/>
      <c r="K34" s="99"/>
    </row>
    <row r="35" spans="1:11" ht="49.5" customHeight="1" x14ac:dyDescent="0.25">
      <c r="A35" s="99"/>
      <c r="B35" s="114"/>
      <c r="C35" s="121" t="s">
        <v>179</v>
      </c>
      <c r="D35" s="138"/>
      <c r="E35" s="139"/>
      <c r="F35" s="114"/>
      <c r="G35" s="111" t="s">
        <v>189</v>
      </c>
      <c r="H35" s="138"/>
      <c r="I35" s="144"/>
      <c r="J35" s="114"/>
      <c r="K35" s="99"/>
    </row>
    <row r="36" spans="1:11" ht="45.75" thickBot="1" x14ac:dyDescent="0.3">
      <c r="A36" s="99"/>
      <c r="B36" s="114"/>
      <c r="C36" s="122" t="s">
        <v>168</v>
      </c>
      <c r="D36" s="140"/>
      <c r="E36" s="141"/>
      <c r="F36" s="114"/>
      <c r="G36" s="111" t="s">
        <v>190</v>
      </c>
      <c r="H36" s="138"/>
      <c r="I36" s="144"/>
      <c r="J36" s="114"/>
      <c r="K36" s="99"/>
    </row>
    <row r="37" spans="1:11" s="99" customFormat="1" ht="9.9499999999999993" customHeight="1" x14ac:dyDescent="0.25">
      <c r="B37" s="114"/>
      <c r="C37" s="114"/>
      <c r="D37" s="114"/>
      <c r="E37" s="114"/>
      <c r="F37" s="114"/>
      <c r="G37" s="308" t="s">
        <v>191</v>
      </c>
      <c r="H37" s="305"/>
      <c r="I37" s="307"/>
      <c r="J37" s="114"/>
    </row>
    <row r="38" spans="1:11" ht="19.5" thickBot="1" x14ac:dyDescent="0.35">
      <c r="A38" s="99"/>
      <c r="B38" s="114"/>
      <c r="C38" s="292" t="s">
        <v>196</v>
      </c>
      <c r="D38" s="293"/>
      <c r="E38" s="293"/>
      <c r="F38" s="114"/>
      <c r="G38" s="308"/>
      <c r="H38" s="306"/>
      <c r="I38" s="307"/>
      <c r="J38" s="114"/>
      <c r="K38" s="99"/>
    </row>
    <row r="39" spans="1:11" ht="32.25" customHeight="1" thickBot="1" x14ac:dyDescent="0.3">
      <c r="A39" s="99"/>
      <c r="B39" s="114"/>
      <c r="C39" s="286" t="s">
        <v>1251</v>
      </c>
      <c r="D39" s="287"/>
      <c r="E39" s="288"/>
      <c r="F39" s="114"/>
      <c r="G39" s="113" t="s">
        <v>168</v>
      </c>
      <c r="H39" s="140"/>
      <c r="I39" s="145"/>
      <c r="J39" s="114"/>
      <c r="K39" s="99"/>
    </row>
    <row r="40" spans="1:11" ht="19.5" customHeight="1" thickBot="1" x14ac:dyDescent="0.3">
      <c r="A40" s="99"/>
      <c r="B40" s="114"/>
      <c r="C40" s="123" t="s">
        <v>192</v>
      </c>
      <c r="D40" s="124" t="s">
        <v>193</v>
      </c>
      <c r="E40" s="125" t="s">
        <v>159</v>
      </c>
      <c r="F40" s="114"/>
      <c r="G40" s="114"/>
      <c r="H40" s="114"/>
      <c r="I40" s="114"/>
      <c r="J40" s="114"/>
      <c r="K40" s="99"/>
    </row>
    <row r="41" spans="1:11" ht="49.5" customHeight="1" x14ac:dyDescent="0.25">
      <c r="A41" s="99"/>
      <c r="B41" s="114"/>
      <c r="C41" s="126" t="s">
        <v>194</v>
      </c>
      <c r="D41" s="136"/>
      <c r="E41" s="137"/>
      <c r="F41" s="114"/>
      <c r="G41" s="114"/>
      <c r="H41" s="114"/>
      <c r="I41" s="114"/>
      <c r="J41" s="114"/>
      <c r="K41" s="99"/>
    </row>
    <row r="42" spans="1:11" x14ac:dyDescent="0.25">
      <c r="A42" s="99"/>
      <c r="B42" s="114"/>
      <c r="C42" s="127" t="s">
        <v>195</v>
      </c>
      <c r="D42" s="138"/>
      <c r="E42" s="139"/>
      <c r="F42" s="114"/>
      <c r="G42" s="114"/>
      <c r="H42" s="114"/>
      <c r="I42" s="114"/>
      <c r="J42" s="114"/>
      <c r="K42" s="99"/>
    </row>
    <row r="43" spans="1:11" ht="49.5" customHeight="1" x14ac:dyDescent="0.25">
      <c r="A43" s="99"/>
      <c r="B43" s="114"/>
      <c r="C43" s="127" t="s">
        <v>1252</v>
      </c>
      <c r="D43" s="138"/>
      <c r="E43" s="139"/>
      <c r="F43" s="114"/>
      <c r="G43" s="114"/>
      <c r="H43" s="114"/>
      <c r="I43" s="114"/>
      <c r="J43" s="114"/>
      <c r="K43" s="99"/>
    </row>
    <row r="44" spans="1:11" ht="49.5" customHeight="1" thickBot="1" x14ac:dyDescent="0.3">
      <c r="A44" s="99"/>
      <c r="B44" s="114"/>
      <c r="C44" s="113" t="s">
        <v>168</v>
      </c>
      <c r="D44" s="140"/>
      <c r="E44" s="141"/>
      <c r="F44" s="114"/>
      <c r="G44" s="114"/>
      <c r="H44" s="114"/>
      <c r="I44" s="114"/>
      <c r="J44" s="114"/>
      <c r="K44" s="99"/>
    </row>
    <row r="45" spans="1:11" x14ac:dyDescent="0.25">
      <c r="A45" s="99"/>
      <c r="B45" s="114"/>
      <c r="C45" s="114"/>
      <c r="D45" s="114"/>
      <c r="E45" s="114"/>
      <c r="F45" s="114"/>
      <c r="G45" s="114"/>
      <c r="H45" s="114"/>
      <c r="I45" s="114"/>
      <c r="J45" s="114"/>
      <c r="K45" s="99"/>
    </row>
    <row r="46" spans="1:1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1:11" ht="33.75" x14ac:dyDescent="0.5">
      <c r="A47" s="99"/>
      <c r="B47" s="304" t="s">
        <v>197</v>
      </c>
      <c r="C47" s="304"/>
      <c r="D47" s="304"/>
      <c r="E47" s="304"/>
      <c r="F47" s="304"/>
      <c r="G47" s="304"/>
      <c r="H47" s="304"/>
      <c r="I47" s="304"/>
      <c r="J47" s="304"/>
      <c r="K47" s="99"/>
    </row>
    <row r="48" spans="1:11" x14ac:dyDescent="0.25">
      <c r="A48" s="99"/>
      <c r="B48" s="128"/>
      <c r="C48" s="129"/>
      <c r="D48" s="129"/>
      <c r="E48" s="129"/>
      <c r="F48" s="128"/>
      <c r="G48" s="128"/>
      <c r="H48" s="128"/>
      <c r="I48" s="128"/>
      <c r="J48" s="128"/>
      <c r="K48" s="99"/>
    </row>
    <row r="49" spans="1:11" ht="19.5" thickBot="1" x14ac:dyDescent="0.35">
      <c r="A49" s="99"/>
      <c r="B49" s="128"/>
      <c r="C49" s="284" t="s">
        <v>1255</v>
      </c>
      <c r="D49" s="285"/>
      <c r="E49" s="285"/>
      <c r="F49" s="128"/>
      <c r="G49" s="284" t="s">
        <v>1254</v>
      </c>
      <c r="H49" s="285"/>
      <c r="I49" s="285"/>
      <c r="J49" s="128"/>
      <c r="K49" s="99"/>
    </row>
    <row r="50" spans="1:11" ht="49.5" customHeight="1" thickBot="1" x14ac:dyDescent="0.3">
      <c r="A50" s="99"/>
      <c r="B50" s="128"/>
      <c r="C50" s="286" t="s">
        <v>200</v>
      </c>
      <c r="D50" s="287"/>
      <c r="E50" s="288"/>
      <c r="F50" s="128"/>
      <c r="G50" s="286" t="s">
        <v>201</v>
      </c>
      <c r="H50" s="287"/>
      <c r="I50" s="288"/>
      <c r="J50" s="128"/>
      <c r="K50" s="99"/>
    </row>
    <row r="51" spans="1:11" ht="15.75" thickBot="1" x14ac:dyDescent="0.3">
      <c r="A51" s="99"/>
      <c r="B51" s="128"/>
      <c r="C51" s="130"/>
      <c r="D51" s="131" t="s">
        <v>193</v>
      </c>
      <c r="E51" s="132" t="s">
        <v>159</v>
      </c>
      <c r="F51" s="128"/>
      <c r="G51" s="130" t="s">
        <v>202</v>
      </c>
      <c r="H51" s="131" t="s">
        <v>193</v>
      </c>
      <c r="I51" s="132" t="s">
        <v>203</v>
      </c>
      <c r="J51" s="128"/>
      <c r="K51" s="99"/>
    </row>
    <row r="52" spans="1:11" ht="57" customHeight="1" x14ac:dyDescent="0.25">
      <c r="A52" s="99"/>
      <c r="B52" s="128"/>
      <c r="C52" s="133" t="s">
        <v>207</v>
      </c>
      <c r="D52" s="146"/>
      <c r="E52" s="142"/>
      <c r="F52" s="128"/>
      <c r="G52" s="133" t="s">
        <v>79</v>
      </c>
      <c r="H52" s="146"/>
      <c r="I52" s="142"/>
      <c r="J52" s="128"/>
      <c r="K52" s="99"/>
    </row>
    <row r="53" spans="1:11" x14ac:dyDescent="0.25">
      <c r="A53" s="99"/>
      <c r="B53" s="128"/>
      <c r="C53" s="275" t="s">
        <v>208</v>
      </c>
      <c r="D53" s="279"/>
      <c r="E53" s="302"/>
      <c r="F53" s="128"/>
      <c r="G53" s="127" t="s">
        <v>80</v>
      </c>
      <c r="H53" s="138"/>
      <c r="I53" s="139"/>
      <c r="J53" s="128"/>
      <c r="K53" s="99"/>
    </row>
    <row r="54" spans="1:11" ht="33" customHeight="1" x14ac:dyDescent="0.25">
      <c r="A54" s="99"/>
      <c r="B54" s="128"/>
      <c r="C54" s="275"/>
      <c r="D54" s="279"/>
      <c r="E54" s="303"/>
      <c r="F54" s="128"/>
      <c r="G54" s="127" t="s">
        <v>204</v>
      </c>
      <c r="H54" s="138"/>
      <c r="I54" s="139"/>
      <c r="J54" s="128"/>
      <c r="K54" s="99"/>
    </row>
    <row r="55" spans="1:11" x14ac:dyDescent="0.25">
      <c r="A55" s="99"/>
      <c r="B55" s="128"/>
      <c r="C55" s="275" t="s">
        <v>1256</v>
      </c>
      <c r="D55" s="279"/>
      <c r="E55" s="277"/>
      <c r="F55" s="128"/>
      <c r="G55" s="127" t="s">
        <v>205</v>
      </c>
      <c r="H55" s="138"/>
      <c r="I55" s="147"/>
      <c r="J55" s="128"/>
      <c r="K55" s="99"/>
    </row>
    <row r="56" spans="1:11" ht="39.75" customHeight="1" thickBot="1" x14ac:dyDescent="0.3">
      <c r="A56" s="99"/>
      <c r="B56" s="128"/>
      <c r="C56" s="276"/>
      <c r="D56" s="280"/>
      <c r="E56" s="278"/>
      <c r="F56" s="128"/>
      <c r="G56" s="113" t="s">
        <v>206</v>
      </c>
      <c r="H56" s="140"/>
      <c r="I56" s="141"/>
      <c r="J56" s="128"/>
      <c r="K56" s="99"/>
    </row>
    <row r="57" spans="1:11" x14ac:dyDescent="0.25">
      <c r="A57" s="99"/>
      <c r="B57" s="128"/>
      <c r="C57" s="128"/>
      <c r="D57" s="128"/>
      <c r="E57" s="128"/>
      <c r="F57" s="128"/>
      <c r="G57" s="128"/>
      <c r="H57" s="128"/>
      <c r="I57" s="128"/>
      <c r="J57" s="128"/>
      <c r="K57" s="99"/>
    </row>
    <row r="58" spans="1:11" ht="19.5" thickBot="1" x14ac:dyDescent="0.35">
      <c r="A58" s="99"/>
      <c r="B58" s="128"/>
      <c r="C58" s="284" t="s">
        <v>198</v>
      </c>
      <c r="D58" s="285"/>
      <c r="E58" s="285"/>
      <c r="F58" s="128"/>
      <c r="G58" s="284" t="s">
        <v>199</v>
      </c>
      <c r="H58" s="285"/>
      <c r="I58" s="285"/>
      <c r="J58" s="128"/>
      <c r="K58" s="99"/>
    </row>
    <row r="59" spans="1:11" ht="15.75" thickBot="1" x14ac:dyDescent="0.3">
      <c r="A59" s="99"/>
      <c r="B59" s="128"/>
      <c r="C59" s="296" t="s">
        <v>1257</v>
      </c>
      <c r="D59" s="297"/>
      <c r="E59" s="298"/>
      <c r="F59" s="128"/>
      <c r="G59" s="299" t="s">
        <v>1258</v>
      </c>
      <c r="H59" s="300"/>
      <c r="I59" s="301"/>
      <c r="J59" s="128"/>
      <c r="K59" s="99"/>
    </row>
    <row r="60" spans="1:11" ht="15.75" thickBot="1" x14ac:dyDescent="0.3">
      <c r="A60" s="99"/>
      <c r="B60" s="128"/>
      <c r="C60" s="134"/>
      <c r="D60" s="131" t="s">
        <v>193</v>
      </c>
      <c r="E60" s="132" t="s">
        <v>159</v>
      </c>
      <c r="F60" s="128"/>
      <c r="G60" s="130"/>
      <c r="H60" s="131" t="s">
        <v>193</v>
      </c>
      <c r="I60" s="132" t="s">
        <v>159</v>
      </c>
      <c r="J60" s="128"/>
      <c r="K60" s="99"/>
    </row>
    <row r="61" spans="1:11" ht="75.75" thickBot="1" x14ac:dyDescent="0.3">
      <c r="A61" s="99"/>
      <c r="B61" s="128"/>
      <c r="C61" s="135" t="s">
        <v>268</v>
      </c>
      <c r="D61" s="148"/>
      <c r="E61" s="149"/>
      <c r="F61" s="128"/>
      <c r="G61" s="135" t="s">
        <v>1259</v>
      </c>
      <c r="H61" s="148"/>
      <c r="I61" s="149"/>
      <c r="J61" s="128"/>
      <c r="K61" s="99"/>
    </row>
    <row r="62" spans="1:11" x14ac:dyDescent="0.25">
      <c r="A62" s="99"/>
      <c r="B62" s="128"/>
      <c r="C62" s="128"/>
      <c r="D62" s="128"/>
      <c r="E62" s="128"/>
      <c r="F62" s="128"/>
      <c r="G62" s="128"/>
      <c r="H62" s="128"/>
      <c r="I62" s="128"/>
      <c r="J62" s="128"/>
      <c r="K62" s="99"/>
    </row>
    <row r="63" spans="1:1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</row>
  </sheetData>
  <sheetProtection password="9D20" sheet="1" objects="1" scenarios="1" formatColumns="0" formatRows="0" selectLockedCells="1"/>
  <mergeCells count="44">
    <mergeCell ref="B1:J1"/>
    <mergeCell ref="C17:D18"/>
    <mergeCell ref="C59:E59"/>
    <mergeCell ref="G59:I59"/>
    <mergeCell ref="C27:E27"/>
    <mergeCell ref="C39:E39"/>
    <mergeCell ref="C38:E38"/>
    <mergeCell ref="G27:I27"/>
    <mergeCell ref="D53:D54"/>
    <mergeCell ref="E53:E54"/>
    <mergeCell ref="B47:J47"/>
    <mergeCell ref="C58:E58"/>
    <mergeCell ref="G58:I58"/>
    <mergeCell ref="H37:H38"/>
    <mergeCell ref="I37:I38"/>
    <mergeCell ref="G37:G38"/>
    <mergeCell ref="C2:I2"/>
    <mergeCell ref="C55:C56"/>
    <mergeCell ref="E55:E56"/>
    <mergeCell ref="D55:D56"/>
    <mergeCell ref="B10:J10"/>
    <mergeCell ref="C15:E15"/>
    <mergeCell ref="G15:I15"/>
    <mergeCell ref="C49:E49"/>
    <mergeCell ref="C50:E50"/>
    <mergeCell ref="G49:I49"/>
    <mergeCell ref="G50:I50"/>
    <mergeCell ref="C53:C54"/>
    <mergeCell ref="E17:E18"/>
    <mergeCell ref="B24:J24"/>
    <mergeCell ref="C26:E26"/>
    <mergeCell ref="G26:I26"/>
    <mergeCell ref="C11:E11"/>
    <mergeCell ref="C12:D13"/>
    <mergeCell ref="E12:E13"/>
    <mergeCell ref="G5:I5"/>
    <mergeCell ref="H6:I6"/>
    <mergeCell ref="H7:I7"/>
    <mergeCell ref="C5:E5"/>
    <mergeCell ref="C6:D7"/>
    <mergeCell ref="E6:E7"/>
    <mergeCell ref="G11:I11"/>
    <mergeCell ref="H12:I12"/>
    <mergeCell ref="H13:I13"/>
  </mergeCells>
  <dataValidations xWindow="232" yWindow="690" count="7">
    <dataValidation type="decimal" operator="greaterThan" allowBlank="1" showInputMessage="1" showErrorMessage="1" sqref="D10:D12">
      <formula1>0</formula1>
    </dataValidation>
    <dataValidation type="list" allowBlank="1" showInputMessage="1" showErrorMessage="1" prompt="Select an option from the drop-down menu" sqref="D20:D27 H29:H37 D29:D36 H39 D45:D46 D8 D52:D56 H17:H27 H8:H11">
      <formula1>boolean?</formula1>
    </dataValidation>
    <dataValidation type="list" allowBlank="1" showInputMessage="1" showErrorMessage="1" prompt="Select an option from the drop-down menu" sqref="H43:H47 D41:D44 H52:H56">
      <formula1>boolean?na</formula1>
    </dataValidation>
    <dataValidation type="list" allowBlank="1" showInputMessage="1" showErrorMessage="1" sqref="E6:E7">
      <formula1>project_timeline</formula1>
    </dataValidation>
    <dataValidation type="list" allowBlank="1" showInputMessage="1" showErrorMessage="1" sqref="E12:E13">
      <formula1>ambition</formula1>
    </dataValidation>
    <dataValidation type="list" allowBlank="1" showInputMessage="1" showErrorMessage="1" sqref="H61 D61">
      <formula1>boolean?</formula1>
    </dataValidation>
    <dataValidation allowBlank="1" showInputMessage="1" showErrorMessage="1" prompt="Select an option from the drop-down menu" sqref="H12:I12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AAD036D5-41CA-457A-B68C-926275A76289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53" operator="equal" id="{FD7E4F1A-F216-4A2A-89BA-0303D71487C7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54" operator="equal" id="{D78DA8C3-EE0D-4350-B133-76E5926C30B1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D21:D27</xm:sqref>
        </x14:conditionalFormatting>
        <x14:conditionalFormatting xmlns:xm="http://schemas.microsoft.com/office/excel/2006/main">
          <x14:cfRule type="cellIs" priority="37" operator="equal" id="{8EF70147-D1E9-40FE-8056-99AE9A2D0002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38" operator="equal" id="{05C1BA6E-7CAF-47F0-83C1-B2DFE9E8DE4D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9" operator="equal" id="{F3023D72-C6F7-4308-B098-31AF90B19B10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D46 D43:D44</xm:sqref>
        </x14:conditionalFormatting>
        <x14:conditionalFormatting xmlns:xm="http://schemas.microsoft.com/office/excel/2006/main">
          <x14:cfRule type="cellIs" priority="46" operator="equal" id="{958716ED-70E5-46BC-8586-DB598E477C38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47" operator="equal" id="{85ABD588-860E-4718-BFCC-B998703DCD99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48" operator="equal" id="{2E05785D-BC15-40D9-BCAD-E79B5814B5DB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D29:D36</xm:sqref>
        </x14:conditionalFormatting>
        <x14:conditionalFormatting xmlns:xm="http://schemas.microsoft.com/office/excel/2006/main">
          <x14:cfRule type="cellIs" priority="43" operator="equal" id="{8390F1C0-5F86-4EE9-9C49-B4471FB39BBB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44" operator="equal" id="{A1990661-2308-4BEC-86A9-AC96ACED846C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45" operator="equal" id="{D2C7CDD0-9265-4857-9C24-58F5081A642C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H21:H27</xm:sqref>
        </x14:conditionalFormatting>
        <x14:conditionalFormatting xmlns:xm="http://schemas.microsoft.com/office/excel/2006/main">
          <x14:cfRule type="cellIs" priority="40" operator="equal" id="{4301A6AD-92D6-4DEF-A986-920EB2A2A1D4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41" operator="equal" id="{F04DA1C4-3BB4-48E0-A003-8FDF8CFFEDF3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42" operator="equal" id="{C5088D7C-C110-4C27-AFD7-349CA1CC80AF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cellIs" priority="34" operator="equal" id="{D1473ED4-7E0C-4931-861D-87B2A2CA1E9C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35" operator="equal" id="{7D2589BE-062C-47A6-9C8D-C67B9F3B9FEF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6" operator="equal" id="{B216EE85-80D5-4688-A3BB-34EBBB2413E6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28" operator="equal" id="{0CECF965-8976-4FBC-A774-8FA3E69B3941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9" operator="equal" id="{4643FC92-4FD4-4076-9DCA-06B65AF71738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0" operator="equal" id="{ECDDD5C9-214D-4C30-91C1-33016C2FF6D4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H43:H47</xm:sqref>
        </x14:conditionalFormatting>
        <x14:conditionalFormatting xmlns:xm="http://schemas.microsoft.com/office/excel/2006/main">
          <x14:cfRule type="cellIs" priority="25" operator="equal" id="{6DB96A55-60B2-43C8-9641-40024C065E73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6" operator="equal" id="{8C473F12-C114-4942-8D1E-EC79230DB679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27" operator="equal" id="{1429684A-A0EE-4377-B690-58659F71E4D1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22" operator="equal" id="{25AA64D1-0171-4A5F-971B-71E13917BCD0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3" operator="equal" id="{F3BCA7DE-2263-4353-A0F3-8F76B3750427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24" operator="equal" id="{1C7FE1A1-19AC-4ED3-8241-98D25F2FE388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H8:H11</xm:sqref>
        </x14:conditionalFormatting>
        <x14:conditionalFormatting xmlns:xm="http://schemas.microsoft.com/office/excel/2006/main">
          <x14:cfRule type="cellIs" priority="19" operator="equal" id="{08FA5ECD-FAAF-4980-A344-96292071DFCA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0" operator="equal" id="{193D7C9C-A97E-4912-91D0-1569B46A6340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21" operator="equal" id="{FB64E317-9393-4D85-997C-8B9CB91E95B5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ellIs" priority="10" operator="equal" id="{5B88E648-346A-4B4E-9DFB-FDE046E051A7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11" operator="equal" id="{A8BCC0ED-2A3A-4918-B8DB-5634F4F35BA9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2" operator="equal" id="{85750B06-85F8-48A1-99F7-F02B00EE5D58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cellIs" priority="7" operator="equal" id="{1976C94F-93CE-4EB5-9F2C-0926047151B3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8" operator="equal" id="{538AE6FA-C007-45D8-898F-56AF13A1CAD2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9" operator="equal" id="{10C8E6D6-2191-4DF6-A382-5A791A87D032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H29:H37 H39</xm:sqref>
        </x14:conditionalFormatting>
        <x14:conditionalFormatting xmlns:xm="http://schemas.microsoft.com/office/excel/2006/main">
          <x14:cfRule type="cellIs" priority="4" operator="equal" id="{8E560EA6-A874-46F6-AA80-6DBC178F9E72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5" operator="equal" id="{5A9C9D96-BB4C-4163-BE9B-A00388B56F94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6" operator="equal" id="{E0414B64-0377-4F53-ACC3-DC50AE2E6D06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cellIs" priority="1" operator="equal" id="{72B76895-B8FD-486E-890D-625FAE6DD02B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" operator="equal" id="{5B71FC6B-7E9E-44F5-ABB8-8F0D3AE46E3B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" operator="equal" id="{A6B9ECF8-EB7B-4AF9-A5B6-8D616FD268BF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D42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6"/>
  </sheetPr>
  <dimension ref="A1:J171"/>
  <sheetViews>
    <sheetView showGridLines="0" topLeftCell="B31" zoomScaleNormal="100" zoomScalePageLayoutView="150" workbookViewId="0">
      <selection activeCell="G37" sqref="G37:G40"/>
    </sheetView>
  </sheetViews>
  <sheetFormatPr defaultColWidth="8.85546875" defaultRowHeight="15" x14ac:dyDescent="0.25"/>
  <cols>
    <col min="1" max="1" width="1.42578125" style="34" customWidth="1"/>
    <col min="2" max="2" width="8.85546875" style="34"/>
    <col min="3" max="3" width="65.42578125" style="160" customWidth="1"/>
    <col min="4" max="4" width="2.42578125" style="161" customWidth="1"/>
    <col min="5" max="5" width="18.140625" style="34" customWidth="1"/>
    <col min="6" max="6" width="18" style="34" customWidth="1"/>
    <col min="7" max="7" width="28.5703125" style="34" customWidth="1"/>
    <col min="8" max="8" width="30.28515625" style="195" customWidth="1"/>
    <col min="9" max="9" width="2.140625" style="34" customWidth="1"/>
    <col min="10" max="10" width="49.42578125" style="29" customWidth="1"/>
    <col min="11" max="11" width="28" style="34" customWidth="1"/>
    <col min="12" max="16384" width="8.85546875" style="34"/>
  </cols>
  <sheetData>
    <row r="1" spans="1:9" ht="66.75" customHeight="1" x14ac:dyDescent="0.25"/>
    <row r="2" spans="1:9" ht="9" customHeight="1" thickBot="1" x14ac:dyDescent="0.3">
      <c r="A2" s="150"/>
      <c r="B2" s="151"/>
      <c r="C2" s="152"/>
      <c r="D2" s="153"/>
      <c r="E2" s="151"/>
      <c r="F2" s="151"/>
      <c r="G2" s="151"/>
      <c r="H2" s="188"/>
      <c r="I2" s="151"/>
    </row>
    <row r="3" spans="1:9" ht="34.5" customHeight="1" thickBot="1" x14ac:dyDescent="0.3">
      <c r="A3" s="33"/>
      <c r="B3" s="328" t="s">
        <v>209</v>
      </c>
      <c r="C3" s="328"/>
      <c r="D3" s="328"/>
      <c r="E3" s="329" t="s">
        <v>131</v>
      </c>
      <c r="F3" s="330"/>
      <c r="G3" s="330"/>
      <c r="H3" s="68">
        <f>COUNTIFS(D4:D170,"~*",E4:E170,"")+COUNTIF(H4:H170,"*Please*")</f>
        <v>21</v>
      </c>
      <c r="I3" s="33"/>
    </row>
    <row r="4" spans="1:9" ht="15.75" thickBot="1" x14ac:dyDescent="0.3">
      <c r="A4" s="151"/>
      <c r="B4" s="252" t="s">
        <v>210</v>
      </c>
      <c r="C4" s="252"/>
      <c r="D4" s="252"/>
      <c r="E4" s="252"/>
      <c r="F4" s="54"/>
      <c r="G4" s="54"/>
      <c r="H4" s="188"/>
      <c r="I4" s="33"/>
    </row>
    <row r="5" spans="1:9" ht="15.75" thickBot="1" x14ac:dyDescent="0.3">
      <c r="A5" s="151"/>
      <c r="B5" s="72"/>
      <c r="C5" s="72" t="s">
        <v>211</v>
      </c>
      <c r="D5" s="74"/>
      <c r="E5" s="322"/>
      <c r="F5" s="323"/>
      <c r="G5" s="324"/>
      <c r="H5" s="189"/>
      <c r="I5" s="33"/>
    </row>
    <row r="6" spans="1:9" ht="15.75" thickBot="1" x14ac:dyDescent="0.3">
      <c r="A6" s="151"/>
      <c r="B6" s="72"/>
      <c r="C6" s="88" t="s">
        <v>284</v>
      </c>
      <c r="D6" s="74" t="s">
        <v>101</v>
      </c>
      <c r="E6" s="313"/>
      <c r="F6" s="314"/>
      <c r="G6" s="315"/>
      <c r="H6" s="189"/>
      <c r="I6" s="33"/>
    </row>
    <row r="7" spans="1:9" ht="15.75" thickBot="1" x14ac:dyDescent="0.3">
      <c r="A7" s="151"/>
      <c r="B7" s="72"/>
      <c r="C7" s="88" t="s">
        <v>1260</v>
      </c>
      <c r="D7" s="74" t="s">
        <v>101</v>
      </c>
      <c r="E7" s="313"/>
      <c r="F7" s="314"/>
      <c r="G7" s="315"/>
      <c r="H7" s="189"/>
      <c r="I7" s="33"/>
    </row>
    <row r="8" spans="1:9" ht="15.75" thickBot="1" x14ac:dyDescent="0.3">
      <c r="A8" s="151"/>
      <c r="B8" s="72"/>
      <c r="C8" s="72" t="s">
        <v>212</v>
      </c>
      <c r="D8" s="74" t="s">
        <v>101</v>
      </c>
      <c r="E8" s="313"/>
      <c r="F8" s="314"/>
      <c r="G8" s="315"/>
      <c r="H8" s="189"/>
      <c r="I8" s="33"/>
    </row>
    <row r="9" spans="1:9" ht="15.75" thickBot="1" x14ac:dyDescent="0.3">
      <c r="A9" s="151"/>
      <c r="B9" s="72"/>
      <c r="C9" s="231" t="s">
        <v>1261</v>
      </c>
      <c r="D9" s="74"/>
      <c r="E9" s="313"/>
      <c r="F9" s="314"/>
      <c r="G9" s="315"/>
      <c r="H9" s="189"/>
      <c r="I9" s="33"/>
    </row>
    <row r="10" spans="1:9" ht="15.75" thickBot="1" x14ac:dyDescent="0.3">
      <c r="A10" s="151"/>
      <c r="B10" s="72"/>
      <c r="C10" s="231" t="s">
        <v>1262</v>
      </c>
      <c r="D10" s="74"/>
      <c r="E10" s="313"/>
      <c r="F10" s="314"/>
      <c r="G10" s="315"/>
      <c r="H10" s="189"/>
      <c r="I10" s="33"/>
    </row>
    <row r="11" spans="1:9" ht="15.75" thickBot="1" x14ac:dyDescent="0.3">
      <c r="A11" s="151"/>
      <c r="B11" s="72"/>
      <c r="C11" s="72"/>
      <c r="D11" s="74"/>
      <c r="E11" s="316" t="s">
        <v>238</v>
      </c>
      <c r="F11" s="316"/>
      <c r="G11" s="75" t="s">
        <v>237</v>
      </c>
      <c r="H11" s="189"/>
      <c r="I11" s="33"/>
    </row>
    <row r="12" spans="1:9" ht="15.75" thickBot="1" x14ac:dyDescent="0.3">
      <c r="A12" s="151"/>
      <c r="B12" s="72"/>
      <c r="C12" s="72" t="s">
        <v>213</v>
      </c>
      <c r="D12" s="74" t="s">
        <v>101</v>
      </c>
      <c r="E12" s="313"/>
      <c r="F12" s="315"/>
      <c r="G12" s="63"/>
      <c r="H12" s="189" t="str">
        <f>IF(AND(E12&lt;&gt;"",G12=""),Reference!$H$2,"")</f>
        <v/>
      </c>
      <c r="I12" s="33"/>
    </row>
    <row r="13" spans="1:9" ht="15.75" thickBot="1" x14ac:dyDescent="0.3">
      <c r="A13" s="151"/>
      <c r="B13" s="72"/>
      <c r="C13" s="88" t="s">
        <v>285</v>
      </c>
      <c r="D13" s="74" t="s">
        <v>101</v>
      </c>
      <c r="E13" s="313"/>
      <c r="F13" s="315"/>
      <c r="G13" s="63"/>
      <c r="H13" s="189" t="str">
        <f>IF(AND(E13&lt;&gt;"",G13=""),Reference!$H$2,"")</f>
        <v/>
      </c>
      <c r="I13" s="33"/>
    </row>
    <row r="14" spans="1:9" ht="15.75" thickBot="1" x14ac:dyDescent="0.3">
      <c r="A14" s="151"/>
      <c r="B14" s="72"/>
      <c r="C14" s="72" t="s">
        <v>215</v>
      </c>
      <c r="D14" s="74" t="s">
        <v>101</v>
      </c>
      <c r="E14" s="313"/>
      <c r="F14" s="315"/>
      <c r="G14" s="154">
        <v>2020</v>
      </c>
      <c r="H14" s="189"/>
      <c r="I14" s="33"/>
    </row>
    <row r="15" spans="1:9" ht="15.75" thickBot="1" x14ac:dyDescent="0.3">
      <c r="A15" s="151"/>
      <c r="B15" s="72"/>
      <c r="C15" s="72" t="s">
        <v>217</v>
      </c>
      <c r="D15" s="74" t="s">
        <v>101</v>
      </c>
      <c r="E15" s="313"/>
      <c r="F15" s="315"/>
      <c r="G15" s="154">
        <v>2050</v>
      </c>
      <c r="H15" s="189"/>
      <c r="I15" s="33"/>
    </row>
    <row r="16" spans="1:9" ht="15.75" thickBot="1" x14ac:dyDescent="0.3">
      <c r="A16" s="151"/>
      <c r="B16" s="72"/>
      <c r="C16" s="72" t="s">
        <v>216</v>
      </c>
      <c r="D16" s="74" t="s">
        <v>101</v>
      </c>
      <c r="E16" s="313"/>
      <c r="F16" s="315"/>
      <c r="G16" s="63"/>
      <c r="H16" s="189" t="str">
        <f>IF(AND(E16&lt;&gt;"",G16=""),Reference!$H$2,"")</f>
        <v/>
      </c>
      <c r="I16" s="33"/>
    </row>
    <row r="17" spans="1:9" ht="15.75" thickBot="1" x14ac:dyDescent="0.3">
      <c r="A17" s="151"/>
      <c r="B17" s="309" t="s">
        <v>214</v>
      </c>
      <c r="C17" s="309"/>
      <c r="D17" s="309"/>
      <c r="E17" s="309"/>
      <c r="F17" s="71"/>
      <c r="G17" s="71"/>
      <c r="H17" s="188"/>
      <c r="I17" s="33"/>
    </row>
    <row r="18" spans="1:9" ht="15.75" thickBot="1" x14ac:dyDescent="0.3">
      <c r="A18" s="151"/>
      <c r="B18" s="72"/>
      <c r="C18" s="72" t="s">
        <v>218</v>
      </c>
      <c r="D18" s="74" t="s">
        <v>101</v>
      </c>
      <c r="E18" s="313"/>
      <c r="F18" s="314"/>
      <c r="G18" s="315"/>
      <c r="H18" s="189"/>
      <c r="I18" s="33"/>
    </row>
    <row r="19" spans="1:9" ht="15.75" thickBot="1" x14ac:dyDescent="0.3">
      <c r="A19" s="151"/>
      <c r="B19" s="72"/>
      <c r="C19" s="72"/>
      <c r="D19" s="74"/>
      <c r="E19" s="320" t="s">
        <v>238</v>
      </c>
      <c r="F19" s="320"/>
      <c r="G19" s="76" t="s">
        <v>237</v>
      </c>
      <c r="H19" s="189"/>
      <c r="I19" s="33"/>
    </row>
    <row r="20" spans="1:9" ht="15.75" thickBot="1" x14ac:dyDescent="0.3">
      <c r="A20" s="151"/>
      <c r="B20" s="72"/>
      <c r="C20" s="72" t="s">
        <v>219</v>
      </c>
      <c r="D20" s="74"/>
      <c r="E20" s="313"/>
      <c r="F20" s="315"/>
      <c r="G20" s="63"/>
      <c r="H20" s="189" t="str">
        <f>IF(AND(E20&lt;&gt;"",G20=""),Reference!$H$2,"")</f>
        <v/>
      </c>
      <c r="I20" s="33"/>
    </row>
    <row r="21" spans="1:9" ht="15.75" thickBot="1" x14ac:dyDescent="0.3">
      <c r="A21" s="151"/>
      <c r="B21" s="72"/>
      <c r="C21" s="72" t="s">
        <v>220</v>
      </c>
      <c r="D21" s="74"/>
      <c r="E21" s="313"/>
      <c r="F21" s="315"/>
      <c r="G21" s="63"/>
      <c r="H21" s="189" t="str">
        <f>IF(AND(E21&lt;&gt;"",G21=""),Reference!$H$2,"")</f>
        <v/>
      </c>
      <c r="I21" s="33"/>
    </row>
    <row r="22" spans="1:9" ht="15.75" thickBot="1" x14ac:dyDescent="0.3">
      <c r="A22" s="151"/>
      <c r="B22" s="72"/>
      <c r="C22" s="72" t="s">
        <v>221</v>
      </c>
      <c r="D22" s="74" t="s">
        <v>101</v>
      </c>
      <c r="E22" s="313"/>
      <c r="F22" s="315"/>
      <c r="G22" s="63"/>
      <c r="H22" s="189" t="str">
        <f>IF(AND(E22&lt;&gt;"",G22=""),Reference!$H$2,"")</f>
        <v/>
      </c>
      <c r="I22" s="33"/>
    </row>
    <row r="23" spans="1:9" ht="15.75" thickBot="1" x14ac:dyDescent="0.3">
      <c r="A23" s="151"/>
      <c r="B23" s="72"/>
      <c r="C23" s="72" t="s">
        <v>222</v>
      </c>
      <c r="D23" s="74"/>
      <c r="E23" s="313"/>
      <c r="F23" s="315"/>
      <c r="G23" s="63"/>
      <c r="H23" s="189" t="str">
        <f>IF(AND(E23&lt;&gt;"",G23=""),Reference!$H$2,"")</f>
        <v/>
      </c>
      <c r="I23" s="33"/>
    </row>
    <row r="24" spans="1:9" x14ac:dyDescent="0.25">
      <c r="A24" s="151"/>
      <c r="B24" s="309" t="s">
        <v>223</v>
      </c>
      <c r="C24" s="309"/>
      <c r="D24" s="309"/>
      <c r="E24" s="309"/>
      <c r="F24" s="71"/>
      <c r="G24" s="71"/>
      <c r="H24" s="252"/>
      <c r="I24" s="252"/>
    </row>
    <row r="25" spans="1:9" ht="15.75" thickBot="1" x14ac:dyDescent="0.3">
      <c r="A25" s="151"/>
      <c r="B25" s="72"/>
      <c r="C25" s="72"/>
      <c r="D25" s="74"/>
      <c r="E25" s="76" t="s">
        <v>235</v>
      </c>
      <c r="F25" s="76" t="s">
        <v>236</v>
      </c>
      <c r="G25" s="76" t="s">
        <v>237</v>
      </c>
      <c r="H25" s="190"/>
      <c r="I25" s="54"/>
    </row>
    <row r="26" spans="1:9" ht="15.75" thickBot="1" x14ac:dyDescent="0.3">
      <c r="A26" s="151"/>
      <c r="B26" s="72"/>
      <c r="C26" s="72" t="s">
        <v>224</v>
      </c>
      <c r="D26" s="74" t="s">
        <v>101</v>
      </c>
      <c r="E26" s="63"/>
      <c r="F26" s="63"/>
      <c r="G26" s="63"/>
      <c r="H26" s="189" t="str">
        <f>IF(AND(E26&lt;&gt;"",F26="",G26=""),Reference!H4,IF(AND(E26&lt;&gt;"",F26&lt;&gt;"",G26=""),"Please include year",IF(AND(E26&lt;&gt;"",F26="",G26&lt;&gt;""),"Please include currency","")))</f>
        <v/>
      </c>
      <c r="I26" s="33"/>
    </row>
    <row r="27" spans="1:9" ht="15.75" thickBot="1" x14ac:dyDescent="0.3">
      <c r="A27" s="151"/>
      <c r="B27" s="72"/>
      <c r="C27" s="72" t="s">
        <v>225</v>
      </c>
      <c r="D27" s="74"/>
      <c r="E27" s="63"/>
      <c r="F27" s="63"/>
      <c r="G27" s="63"/>
      <c r="H27" s="189" t="str">
        <f>IF(AND(E27&lt;&gt;"",F27="",G27=""),Reference!$H$4,IF(AND(E27&lt;&gt;"",F27&lt;&gt;"",G27=""),Reference!$H$2,IF(AND(E27&lt;&gt;"",F27="",G27&lt;&gt;""),Reference!$H$3,"")))</f>
        <v/>
      </c>
      <c r="I27" s="33"/>
    </row>
    <row r="28" spans="1:9" ht="15.75" thickBot="1" x14ac:dyDescent="0.3">
      <c r="A28" s="151"/>
      <c r="B28" s="72"/>
      <c r="C28" s="72" t="s">
        <v>226</v>
      </c>
      <c r="D28" s="74" t="s">
        <v>101</v>
      </c>
      <c r="E28" s="63"/>
      <c r="F28" s="63"/>
      <c r="G28" s="155"/>
      <c r="H28" s="189"/>
      <c r="I28" s="33"/>
    </row>
    <row r="29" spans="1:9" ht="15.75" thickBot="1" x14ac:dyDescent="0.3">
      <c r="A29" s="151"/>
      <c r="B29" s="72"/>
      <c r="C29" s="72" t="s">
        <v>1263</v>
      </c>
      <c r="D29" s="74" t="s">
        <v>101</v>
      </c>
      <c r="E29" s="63"/>
      <c r="F29" s="63"/>
      <c r="G29" s="63"/>
      <c r="H29" s="189" t="str">
        <f>IF(AND(E29&lt;&gt;"",F29="",G29=""),Reference!$H$4,IF(AND(E29&lt;&gt;"",F29&lt;&gt;"",G29=""),Reference!$H$2,IF(AND(E29&lt;&gt;"",F29="",G29&lt;&gt;""),Reference!$H$3,"")))</f>
        <v/>
      </c>
      <c r="I29" s="33"/>
    </row>
    <row r="30" spans="1:9" ht="15.75" thickBot="1" x14ac:dyDescent="0.3">
      <c r="A30" s="151"/>
      <c r="B30" s="72"/>
      <c r="C30" s="72" t="s">
        <v>227</v>
      </c>
      <c r="D30" s="74"/>
      <c r="E30" s="63"/>
      <c r="F30" s="63"/>
      <c r="G30" s="63"/>
      <c r="H30" s="189" t="str">
        <f>IF(AND(E30&lt;&gt;"",F30="",G30=""),Reference!$H$4,IF(AND(E30&lt;&gt;"",F30&lt;&gt;"",G30=""),Reference!$H$2,IF(AND(E30&lt;&gt;"",F30="",G30&lt;&gt;""),Reference!$H$3,"")))</f>
        <v/>
      </c>
      <c r="I30" s="33"/>
    </row>
    <row r="31" spans="1:9" ht="15.75" thickBot="1" x14ac:dyDescent="0.3">
      <c r="A31" s="151"/>
      <c r="B31" s="72"/>
      <c r="C31" s="72" t="s">
        <v>228</v>
      </c>
      <c r="D31" s="74" t="s">
        <v>101</v>
      </c>
      <c r="E31" s="63"/>
      <c r="F31" s="63"/>
      <c r="G31" s="155"/>
      <c r="H31" s="189"/>
      <c r="I31" s="33"/>
    </row>
    <row r="32" spans="1:9" ht="15.75" thickBot="1" x14ac:dyDescent="0.3">
      <c r="A32" s="151"/>
      <c r="B32" s="72"/>
      <c r="C32" s="72" t="s">
        <v>229</v>
      </c>
      <c r="D32" s="74" t="s">
        <v>101</v>
      </c>
      <c r="E32" s="63"/>
      <c r="F32" s="63"/>
      <c r="G32" s="63"/>
      <c r="H32" s="189" t="str">
        <f>IF(AND(E32&lt;&gt;"",F32="",G32=""),Reference!$H$4,IF(AND(E32&lt;&gt;"",F32&lt;&gt;"",G32=""),Reference!$H$2,IF(AND(E32&lt;&gt;"",F32="",G32&lt;&gt;""),Reference!$H$3,"")))</f>
        <v/>
      </c>
      <c r="I32" s="33"/>
    </row>
    <row r="33" spans="1:9" ht="15.75" thickBot="1" x14ac:dyDescent="0.3">
      <c r="A33" s="151"/>
      <c r="B33" s="72"/>
      <c r="C33" s="88" t="s">
        <v>1264</v>
      </c>
      <c r="D33" s="74" t="s">
        <v>101</v>
      </c>
      <c r="E33" s="313">
        <v>45</v>
      </c>
      <c r="F33" s="315"/>
      <c r="G33" s="63">
        <v>2015</v>
      </c>
      <c r="H33" s="189" t="str">
        <f>IF(AND(E33&lt;&gt;"",G33=""),Reference!$H$2,"")</f>
        <v/>
      </c>
      <c r="I33" s="33"/>
    </row>
    <row r="34" spans="1:9" ht="15.75" thickBot="1" x14ac:dyDescent="0.3">
      <c r="A34" s="151"/>
      <c r="B34" s="72"/>
      <c r="C34" s="72" t="s">
        <v>230</v>
      </c>
      <c r="D34" s="74" t="s">
        <v>101</v>
      </c>
      <c r="E34" s="313">
        <v>45</v>
      </c>
      <c r="F34" s="315"/>
      <c r="G34" s="63">
        <v>2015</v>
      </c>
      <c r="H34" s="189" t="str">
        <f>IF(AND(E34&lt;&gt;"",G34=""),Reference!$H$2,"")</f>
        <v/>
      </c>
      <c r="I34" s="33"/>
    </row>
    <row r="35" spans="1:9" x14ac:dyDescent="0.25">
      <c r="A35" s="151"/>
      <c r="B35" s="72"/>
      <c r="C35" s="72" t="s">
        <v>1265</v>
      </c>
      <c r="D35" s="74"/>
      <c r="E35" s="325"/>
      <c r="F35" s="326"/>
      <c r="G35" s="327"/>
      <c r="H35" s="189"/>
      <c r="I35" s="33"/>
    </row>
    <row r="36" spans="1:9" ht="15.75" thickBot="1" x14ac:dyDescent="0.3">
      <c r="A36" s="151"/>
      <c r="B36" s="309" t="s">
        <v>231</v>
      </c>
      <c r="C36" s="309"/>
      <c r="D36" s="309"/>
      <c r="E36" s="309"/>
      <c r="F36" s="309"/>
      <c r="G36" s="238" t="s">
        <v>1317</v>
      </c>
      <c r="H36" s="156"/>
      <c r="I36" s="151"/>
    </row>
    <row r="37" spans="1:9" ht="25.5" thickBot="1" x14ac:dyDescent="0.3">
      <c r="A37" s="151"/>
      <c r="B37" s="72"/>
      <c r="C37" s="72" t="s">
        <v>1266</v>
      </c>
      <c r="D37" s="74" t="s">
        <v>101</v>
      </c>
      <c r="E37" s="313"/>
      <c r="F37" s="315"/>
      <c r="G37" s="243"/>
      <c r="H37" s="204"/>
      <c r="I37" s="33"/>
    </row>
    <row r="38" spans="1:9" ht="15.75" thickBot="1" x14ac:dyDescent="0.3">
      <c r="A38" s="151"/>
      <c r="B38" s="72"/>
      <c r="C38" s="72" t="s">
        <v>232</v>
      </c>
      <c r="D38" s="74" t="s">
        <v>101</v>
      </c>
      <c r="E38" s="313"/>
      <c r="F38" s="315"/>
      <c r="G38" s="243"/>
      <c r="H38" s="204"/>
      <c r="I38" s="33"/>
    </row>
    <row r="39" spans="1:9" ht="25.5" thickBot="1" x14ac:dyDescent="0.3">
      <c r="A39" s="151"/>
      <c r="B39" s="72"/>
      <c r="C39" s="72" t="s">
        <v>233</v>
      </c>
      <c r="D39" s="74" t="s">
        <v>101</v>
      </c>
      <c r="E39" s="313"/>
      <c r="F39" s="315"/>
      <c r="G39" s="243"/>
      <c r="H39" s="204"/>
      <c r="I39" s="33"/>
    </row>
    <row r="40" spans="1:9" ht="25.5" thickBot="1" x14ac:dyDescent="0.3">
      <c r="A40" s="151"/>
      <c r="B40" s="72"/>
      <c r="C40" s="72" t="s">
        <v>234</v>
      </c>
      <c r="D40" s="74" t="s">
        <v>101</v>
      </c>
      <c r="E40" s="313"/>
      <c r="F40" s="315"/>
      <c r="G40" s="243"/>
      <c r="H40" s="204"/>
      <c r="I40" s="33"/>
    </row>
    <row r="41" spans="1:9" ht="14.45" customHeight="1" x14ac:dyDescent="0.25">
      <c r="A41" s="151"/>
      <c r="B41" s="309" t="s">
        <v>239</v>
      </c>
      <c r="C41" s="309"/>
      <c r="D41" s="309"/>
      <c r="E41" s="309"/>
      <c r="F41" s="71"/>
      <c r="G41" s="71"/>
      <c r="H41" s="156"/>
      <c r="I41" s="151"/>
    </row>
    <row r="42" spans="1:9" ht="14.45" customHeight="1" thickBot="1" x14ac:dyDescent="0.3">
      <c r="A42" s="151"/>
      <c r="B42" s="317" t="s">
        <v>240</v>
      </c>
      <c r="C42" s="317"/>
      <c r="D42" s="77"/>
      <c r="E42" s="78" t="s">
        <v>260</v>
      </c>
      <c r="F42" s="78"/>
      <c r="G42" s="78" t="s">
        <v>237</v>
      </c>
      <c r="H42" s="191"/>
      <c r="I42" s="151"/>
    </row>
    <row r="43" spans="1:9" ht="12.75" customHeight="1" thickBot="1" x14ac:dyDescent="0.3">
      <c r="A43" s="151"/>
      <c r="B43" s="72"/>
      <c r="C43" s="72" t="s">
        <v>241</v>
      </c>
      <c r="D43" s="74"/>
      <c r="E43" s="313"/>
      <c r="F43" s="315"/>
      <c r="G43" s="63"/>
      <c r="H43" s="189" t="str">
        <f>IF(AND(E43&lt;&gt;"",G43=""),Reference!$H$2,"")</f>
        <v/>
      </c>
      <c r="I43" s="33"/>
    </row>
    <row r="44" spans="1:9" ht="12.95" customHeight="1" thickBot="1" x14ac:dyDescent="0.3">
      <c r="A44" s="151"/>
      <c r="B44" s="72"/>
      <c r="C44" s="72" t="s">
        <v>242</v>
      </c>
      <c r="D44" s="74"/>
      <c r="E44" s="313"/>
      <c r="F44" s="315"/>
      <c r="G44" s="63"/>
      <c r="H44" s="189" t="str">
        <f>IF(AND(E44&lt;&gt;"",G44=""),Reference!$H$2,"")</f>
        <v/>
      </c>
      <c r="I44" s="33"/>
    </row>
    <row r="45" spans="1:9" ht="12.75" customHeight="1" thickBot="1" x14ac:dyDescent="0.3">
      <c r="A45" s="151"/>
      <c r="B45" s="72"/>
      <c r="C45" s="72" t="s">
        <v>243</v>
      </c>
      <c r="D45" s="74"/>
      <c r="E45" s="313"/>
      <c r="F45" s="315"/>
      <c r="G45" s="63"/>
      <c r="H45" s="189" t="str">
        <f>IF(AND(E45&lt;&gt;"",G45=""),Reference!$H$2,"")</f>
        <v/>
      </c>
      <c r="I45" s="33"/>
    </row>
    <row r="46" spans="1:9" ht="12.75" customHeight="1" thickBot="1" x14ac:dyDescent="0.3">
      <c r="A46" s="151"/>
      <c r="B46" s="72"/>
      <c r="C46" s="72" t="s">
        <v>244</v>
      </c>
      <c r="D46" s="74"/>
      <c r="E46" s="313"/>
      <c r="F46" s="315"/>
      <c r="G46" s="63"/>
      <c r="H46" s="189" t="str">
        <f>IF(AND(E46&lt;&gt;"",G46=""),Reference!$H$2,"")</f>
        <v/>
      </c>
      <c r="I46" s="33"/>
    </row>
    <row r="47" spans="1:9" ht="18" customHeight="1" thickBot="1" x14ac:dyDescent="0.3">
      <c r="A47" s="151"/>
      <c r="B47" s="317" t="s">
        <v>245</v>
      </c>
      <c r="C47" s="317"/>
      <c r="D47" s="77"/>
      <c r="E47" s="78" t="s">
        <v>248</v>
      </c>
      <c r="F47" s="78" t="s">
        <v>236</v>
      </c>
      <c r="G47" s="78" t="s">
        <v>237</v>
      </c>
      <c r="H47" s="192"/>
      <c r="I47" s="151"/>
    </row>
    <row r="48" spans="1:9" ht="41.25" customHeight="1" thickBot="1" x14ac:dyDescent="0.3">
      <c r="A48" s="151"/>
      <c r="B48" s="72"/>
      <c r="C48" s="72" t="s">
        <v>246</v>
      </c>
      <c r="D48" s="74"/>
      <c r="E48" s="181"/>
      <c r="F48" s="181"/>
      <c r="G48" s="181"/>
      <c r="H48" s="189" t="str">
        <f>IF(AND(E48&lt;&gt;"",F48="",G48=""),Reference!$H$4,IF(AND(E48&lt;&gt;"",F48&lt;&gt;"",G48=""),Reference!$H$2,IF(AND(E48&lt;&gt;"",F48="",G48&lt;&gt;""),Reference!$H$3,"")))</f>
        <v/>
      </c>
      <c r="I48" s="33"/>
    </row>
    <row r="49" spans="1:9" ht="15.75" thickBot="1" x14ac:dyDescent="0.3">
      <c r="A49" s="151"/>
      <c r="B49" s="317" t="s">
        <v>247</v>
      </c>
      <c r="C49" s="317"/>
      <c r="D49" s="77"/>
      <c r="E49" s="321" t="s">
        <v>260</v>
      </c>
      <c r="F49" s="321"/>
      <c r="G49" s="78" t="s">
        <v>237</v>
      </c>
      <c r="H49" s="192"/>
      <c r="I49" s="151"/>
    </row>
    <row r="50" spans="1:9" ht="15.75" thickBot="1" x14ac:dyDescent="0.3">
      <c r="A50" s="151"/>
      <c r="B50" s="72"/>
      <c r="C50" s="72" t="s">
        <v>249</v>
      </c>
      <c r="D50" s="74"/>
      <c r="E50" s="313"/>
      <c r="F50" s="315"/>
      <c r="G50" s="63"/>
      <c r="H50" s="189" t="str">
        <f>IF(AND(E50&lt;&gt;"",G50=""),Reference!$H$2,"")</f>
        <v/>
      </c>
      <c r="I50" s="33"/>
    </row>
    <row r="51" spans="1:9" ht="25.5" thickBot="1" x14ac:dyDescent="0.3">
      <c r="A51" s="151"/>
      <c r="B51" s="72"/>
      <c r="C51" s="72" t="s">
        <v>250</v>
      </c>
      <c r="D51" s="74"/>
      <c r="E51" s="313"/>
      <c r="F51" s="315"/>
      <c r="G51" s="63"/>
      <c r="H51" s="189" t="str">
        <f>IF(AND(E51&lt;&gt;"",G51=""),Reference!$H$2,"")</f>
        <v/>
      </c>
      <c r="I51" s="33"/>
    </row>
    <row r="52" spans="1:9" ht="25.5" thickBot="1" x14ac:dyDescent="0.3">
      <c r="A52" s="151"/>
      <c r="B52" s="72"/>
      <c r="C52" s="72" t="s">
        <v>251</v>
      </c>
      <c r="D52" s="74"/>
      <c r="E52" s="313"/>
      <c r="F52" s="315"/>
      <c r="G52" s="63"/>
      <c r="H52" s="189" t="str">
        <f>IF(AND(E52&lt;&gt;"",G52=""),Reference!$H$2,"")</f>
        <v/>
      </c>
      <c r="I52" s="33"/>
    </row>
    <row r="53" spans="1:9" ht="15.75" thickBot="1" x14ac:dyDescent="0.3">
      <c r="A53" s="151"/>
      <c r="B53" s="72"/>
      <c r="C53" s="72" t="s">
        <v>252</v>
      </c>
      <c r="D53" s="74"/>
      <c r="E53" s="313"/>
      <c r="F53" s="315"/>
      <c r="G53" s="63"/>
      <c r="H53" s="189" t="str">
        <f>IF(AND(E53&lt;&gt;"",G53=""),Reference!$H$2,"")</f>
        <v/>
      </c>
      <c r="I53" s="33"/>
    </row>
    <row r="54" spans="1:9" ht="24.75" thickBot="1" x14ac:dyDescent="0.3">
      <c r="A54" s="151"/>
      <c r="B54" s="72"/>
      <c r="C54" s="79" t="s">
        <v>286</v>
      </c>
      <c r="D54" s="74"/>
      <c r="E54" s="313"/>
      <c r="F54" s="315"/>
      <c r="G54" s="63"/>
      <c r="H54" s="189" t="str">
        <f>IF(AND(E54&lt;&gt;"",G54=""),Reference!$H$2,"")</f>
        <v/>
      </c>
      <c r="I54" s="33"/>
    </row>
    <row r="55" spans="1:9" ht="15.75" thickBot="1" x14ac:dyDescent="0.3">
      <c r="A55" s="151"/>
      <c r="B55" s="72"/>
      <c r="C55" s="72" t="s">
        <v>1267</v>
      </c>
      <c r="D55" s="74"/>
      <c r="E55" s="313"/>
      <c r="F55" s="315"/>
      <c r="G55" s="63"/>
      <c r="H55" s="189" t="str">
        <f>IF(AND(E55&lt;&gt;"",G55=""),Reference!$H$2,"")</f>
        <v/>
      </c>
      <c r="I55" s="33"/>
    </row>
    <row r="56" spans="1:9" ht="15.75" thickBot="1" x14ac:dyDescent="0.3">
      <c r="A56" s="151"/>
      <c r="B56" s="72"/>
      <c r="C56" s="72" t="s">
        <v>253</v>
      </c>
      <c r="D56" s="74"/>
      <c r="E56" s="313"/>
      <c r="F56" s="315"/>
      <c r="G56" s="63"/>
      <c r="H56" s="189" t="str">
        <f>IF(AND(E56&lt;&gt;"",G56=""),Reference!$H$2,"")</f>
        <v/>
      </c>
      <c r="I56" s="33"/>
    </row>
    <row r="57" spans="1:9" ht="15.75" thickBot="1" x14ac:dyDescent="0.3">
      <c r="A57" s="151"/>
      <c r="B57" s="72"/>
      <c r="C57" s="72" t="s">
        <v>287</v>
      </c>
      <c r="D57" s="74"/>
      <c r="E57" s="313"/>
      <c r="F57" s="315"/>
      <c r="G57" s="63"/>
      <c r="H57" s="189" t="str">
        <f>IF(AND(E57&lt;&gt;"",G57=""),Reference!$H$2,"")</f>
        <v/>
      </c>
      <c r="I57" s="33"/>
    </row>
    <row r="58" spans="1:9" ht="15.75" thickBot="1" x14ac:dyDescent="0.3">
      <c r="A58" s="151"/>
      <c r="B58" s="72"/>
      <c r="C58" s="72" t="s">
        <v>254</v>
      </c>
      <c r="D58" s="74"/>
      <c r="E58" s="80"/>
      <c r="F58" s="80"/>
      <c r="G58" s="80"/>
      <c r="H58" s="192"/>
      <c r="I58" s="33"/>
    </row>
    <row r="59" spans="1:9" ht="15.75" thickBot="1" x14ac:dyDescent="0.3">
      <c r="A59" s="151"/>
      <c r="B59" s="72"/>
      <c r="C59" s="81" t="s">
        <v>255</v>
      </c>
      <c r="D59" s="82"/>
      <c r="E59" s="313"/>
      <c r="F59" s="314"/>
      <c r="G59" s="315"/>
      <c r="H59" s="189"/>
      <c r="I59" s="33"/>
    </row>
    <row r="60" spans="1:9" ht="15.75" thickBot="1" x14ac:dyDescent="0.3">
      <c r="A60" s="151"/>
      <c r="B60" s="72"/>
      <c r="C60" s="81" t="s">
        <v>256</v>
      </c>
      <c r="D60" s="82"/>
      <c r="E60" s="313"/>
      <c r="F60" s="314"/>
      <c r="G60" s="315"/>
      <c r="H60" s="189"/>
      <c r="I60" s="33"/>
    </row>
    <row r="61" spans="1:9" ht="15.75" thickBot="1" x14ac:dyDescent="0.3">
      <c r="A61" s="151"/>
      <c r="B61" s="72"/>
      <c r="C61" s="81" t="s">
        <v>257</v>
      </c>
      <c r="D61" s="82"/>
      <c r="E61" s="313"/>
      <c r="F61" s="314"/>
      <c r="G61" s="315"/>
      <c r="H61" s="189"/>
      <c r="I61" s="33"/>
    </row>
    <row r="62" spans="1:9" ht="15.75" thickBot="1" x14ac:dyDescent="0.3">
      <c r="A62" s="151"/>
      <c r="B62" s="72"/>
      <c r="C62" s="81" t="s">
        <v>258</v>
      </c>
      <c r="D62" s="82"/>
      <c r="E62" s="313"/>
      <c r="F62" s="314"/>
      <c r="G62" s="315"/>
      <c r="H62" s="189"/>
      <c r="I62" s="33"/>
    </row>
    <row r="63" spans="1:9" ht="15.75" thickBot="1" x14ac:dyDescent="0.3">
      <c r="A63" s="151"/>
      <c r="B63" s="317" t="s">
        <v>259</v>
      </c>
      <c r="C63" s="317"/>
      <c r="D63" s="77"/>
      <c r="E63" s="321" t="s">
        <v>260</v>
      </c>
      <c r="F63" s="321"/>
      <c r="G63" s="78" t="s">
        <v>237</v>
      </c>
      <c r="H63" s="192"/>
      <c r="I63" s="33"/>
    </row>
    <row r="64" spans="1:9" ht="15.75" thickBot="1" x14ac:dyDescent="0.3">
      <c r="A64" s="151"/>
      <c r="B64" s="81"/>
      <c r="C64" s="83" t="s">
        <v>261</v>
      </c>
      <c r="D64" s="84"/>
      <c r="E64" s="313"/>
      <c r="F64" s="315"/>
      <c r="G64" s="63"/>
      <c r="H64" s="189" t="str">
        <f>IF(AND(E64&lt;&gt;"",G64=""),Reference!$H$2,"")</f>
        <v/>
      </c>
      <c r="I64" s="33"/>
    </row>
    <row r="65" spans="1:9" ht="15.75" thickBot="1" x14ac:dyDescent="0.3">
      <c r="A65" s="151"/>
      <c r="B65" s="81"/>
      <c r="C65" s="81" t="s">
        <v>262</v>
      </c>
      <c r="D65" s="82"/>
      <c r="E65" s="313"/>
      <c r="F65" s="315"/>
      <c r="G65" s="63"/>
      <c r="H65" s="189" t="str">
        <f>IF(AND(E65&lt;&gt;"",G65=""),Reference!$H$2,"")</f>
        <v/>
      </c>
      <c r="I65" s="33"/>
    </row>
    <row r="66" spans="1:9" ht="15.75" thickBot="1" x14ac:dyDescent="0.3">
      <c r="A66" s="151"/>
      <c r="B66" s="72"/>
      <c r="C66" s="225" t="s">
        <v>263</v>
      </c>
      <c r="D66" s="82"/>
      <c r="E66" s="313"/>
      <c r="F66" s="315"/>
      <c r="G66" s="63"/>
      <c r="H66" s="189" t="str">
        <f>IF(AND(E66&lt;&gt;"",G66=""),Reference!$H$2,"")</f>
        <v/>
      </c>
      <c r="I66" s="33"/>
    </row>
    <row r="67" spans="1:9" ht="25.5" thickBot="1" x14ac:dyDescent="0.3">
      <c r="A67" s="151"/>
      <c r="B67" s="72"/>
      <c r="C67" s="81" t="s">
        <v>264</v>
      </c>
      <c r="D67" s="82"/>
      <c r="E67" s="313"/>
      <c r="F67" s="315"/>
      <c r="G67" s="63"/>
      <c r="H67" s="189" t="str">
        <f>IF(AND(E67&lt;&gt;"",G67=""),Reference!$H$2,"")</f>
        <v/>
      </c>
      <c r="I67" s="33"/>
    </row>
    <row r="68" spans="1:9" ht="15.75" thickBot="1" x14ac:dyDescent="0.3">
      <c r="A68" s="151"/>
      <c r="B68" s="72"/>
      <c r="C68" s="81" t="s">
        <v>265</v>
      </c>
      <c r="D68" s="82"/>
      <c r="E68" s="313"/>
      <c r="F68" s="315"/>
      <c r="G68" s="63"/>
      <c r="H68" s="189" t="str">
        <f>IF(AND(E68&lt;&gt;"",G68=""),Reference!$H$2,"")</f>
        <v/>
      </c>
      <c r="I68" s="33"/>
    </row>
    <row r="69" spans="1:9" ht="17.25" customHeight="1" thickBot="1" x14ac:dyDescent="0.3">
      <c r="A69" s="151"/>
      <c r="B69" s="317" t="s">
        <v>266</v>
      </c>
      <c r="C69" s="317"/>
      <c r="D69" s="77"/>
      <c r="E69" s="321" t="s">
        <v>260</v>
      </c>
      <c r="F69" s="321"/>
      <c r="G69" s="78" t="s">
        <v>237</v>
      </c>
      <c r="H69" s="192"/>
      <c r="I69" s="33"/>
    </row>
    <row r="70" spans="1:9" ht="15.75" customHeight="1" thickBot="1" x14ac:dyDescent="0.3">
      <c r="A70" s="151"/>
      <c r="B70" s="72"/>
      <c r="C70" s="72" t="s">
        <v>351</v>
      </c>
      <c r="D70" s="74"/>
      <c r="E70" s="313"/>
      <c r="F70" s="315"/>
      <c r="G70" s="63"/>
      <c r="H70" s="189" t="str">
        <f>IF(AND(E70&lt;&gt;"",G70=""),Reference!$H$2,"")</f>
        <v/>
      </c>
      <c r="I70" s="33"/>
    </row>
    <row r="71" spans="1:9" ht="15.75" customHeight="1" thickBot="1" x14ac:dyDescent="0.3">
      <c r="A71" s="151"/>
      <c r="B71" s="72"/>
      <c r="C71" s="72" t="s">
        <v>267</v>
      </c>
      <c r="D71" s="74"/>
      <c r="E71" s="313"/>
      <c r="F71" s="315"/>
      <c r="G71" s="63"/>
      <c r="H71" s="189" t="str">
        <f>IF(AND(E71&lt;&gt;"",G71=""),Reference!$H$2,"")</f>
        <v/>
      </c>
      <c r="I71" s="33"/>
    </row>
    <row r="72" spans="1:9" ht="30" customHeight="1" thickBot="1" x14ac:dyDescent="0.3">
      <c r="A72" s="151"/>
      <c r="B72" s="72"/>
      <c r="C72" s="88" t="s">
        <v>1295</v>
      </c>
      <c r="D72" s="74"/>
      <c r="E72" s="313"/>
      <c r="F72" s="315"/>
      <c r="G72" s="63"/>
      <c r="H72" s="189" t="str">
        <f>IF(AND(E72&lt;&gt;"",G72=""),Reference!$H$2,"")</f>
        <v/>
      </c>
      <c r="I72" s="33"/>
    </row>
    <row r="73" spans="1:9" ht="17.25" customHeight="1" thickBot="1" x14ac:dyDescent="0.3">
      <c r="A73" s="151"/>
      <c r="B73" s="72"/>
      <c r="C73" s="72" t="s">
        <v>288</v>
      </c>
      <c r="D73" s="74"/>
      <c r="E73" s="313"/>
      <c r="F73" s="315"/>
      <c r="G73" s="63"/>
      <c r="H73" s="189" t="str">
        <f>IF(AND(E73&lt;&gt;"",G73=""),Reference!$H$2,"")</f>
        <v/>
      </c>
      <c r="I73" s="33"/>
    </row>
    <row r="74" spans="1:9" ht="15.75" customHeight="1" thickBot="1" x14ac:dyDescent="0.3">
      <c r="A74" s="151"/>
      <c r="B74" s="72"/>
      <c r="C74" s="72" t="s">
        <v>289</v>
      </c>
      <c r="D74" s="74"/>
      <c r="E74" s="313"/>
      <c r="F74" s="315"/>
      <c r="G74" s="63"/>
      <c r="H74" s="189" t="str">
        <f>IF(AND(E74&lt;&gt;"",G74=""),Reference!$H$2,"")</f>
        <v/>
      </c>
      <c r="I74" s="33"/>
    </row>
    <row r="75" spans="1:9" ht="27.75" customHeight="1" thickBot="1" x14ac:dyDescent="0.3">
      <c r="A75" s="151"/>
      <c r="B75" s="72"/>
      <c r="C75" s="88" t="s">
        <v>1296</v>
      </c>
      <c r="D75" s="74"/>
      <c r="E75" s="313"/>
      <c r="F75" s="315"/>
      <c r="G75" s="63"/>
      <c r="H75" s="189" t="str">
        <f>IF(AND(E75&lt;&gt;"",G75=""),Reference!$H$2,"")</f>
        <v/>
      </c>
      <c r="I75" s="33"/>
    </row>
    <row r="76" spans="1:9" ht="15.75" customHeight="1" thickBot="1" x14ac:dyDescent="0.3">
      <c r="A76" s="151"/>
      <c r="B76" s="72"/>
      <c r="C76" s="88" t="s">
        <v>352</v>
      </c>
      <c r="D76" s="74"/>
      <c r="E76" s="313"/>
      <c r="F76" s="315"/>
      <c r="G76" s="63"/>
      <c r="H76" s="189" t="str">
        <f>IF(AND(E76&lt;&gt;"",G76=""),Reference!$H$2,"")</f>
        <v/>
      </c>
      <c r="I76" s="33"/>
    </row>
    <row r="77" spans="1:9" ht="15.75" customHeight="1" thickBot="1" x14ac:dyDescent="0.3">
      <c r="A77" s="151"/>
      <c r="B77" s="72"/>
      <c r="C77" s="72" t="s">
        <v>290</v>
      </c>
      <c r="D77" s="74"/>
      <c r="E77" s="313"/>
      <c r="F77" s="315"/>
      <c r="G77" s="63"/>
      <c r="H77" s="189" t="str">
        <f>IF(AND(E77&lt;&gt;"",G77=""),Reference!$H$2,"")</f>
        <v/>
      </c>
      <c r="I77" s="33"/>
    </row>
    <row r="78" spans="1:9" ht="15.75" thickBot="1" x14ac:dyDescent="0.3">
      <c r="A78" s="151"/>
      <c r="B78" s="317" t="s">
        <v>353</v>
      </c>
      <c r="C78" s="317"/>
      <c r="D78" s="77"/>
      <c r="E78" s="321" t="s">
        <v>260</v>
      </c>
      <c r="F78" s="321"/>
      <c r="G78" s="78" t="s">
        <v>237</v>
      </c>
      <c r="H78" s="192"/>
      <c r="I78" s="33"/>
    </row>
    <row r="79" spans="1:9" ht="15" customHeight="1" thickBot="1" x14ac:dyDescent="0.3">
      <c r="A79" s="151"/>
      <c r="B79" s="85"/>
      <c r="C79" s="86" t="s">
        <v>269</v>
      </c>
      <c r="D79" s="87"/>
      <c r="E79" s="313"/>
      <c r="F79" s="315"/>
      <c r="G79" s="63"/>
      <c r="H79" s="189" t="str">
        <f>IF(AND(E79&lt;&gt;"",G79=""),Reference!$H$2,"")</f>
        <v/>
      </c>
      <c r="I79" s="33"/>
    </row>
    <row r="80" spans="1:9" ht="15" customHeight="1" thickBot="1" x14ac:dyDescent="0.3">
      <c r="A80" s="151"/>
      <c r="B80" s="319" t="s">
        <v>1206</v>
      </c>
      <c r="C80" s="319"/>
      <c r="D80" s="82"/>
      <c r="E80" s="313"/>
      <c r="F80" s="315"/>
      <c r="G80" s="63"/>
      <c r="H80" s="189" t="str">
        <f>IF(AND(E80&lt;&gt;"",G80=""),Reference!$H$2,"")</f>
        <v/>
      </c>
      <c r="I80" s="33"/>
    </row>
    <row r="81" spans="1:9" ht="24.75" customHeight="1" thickBot="1" x14ac:dyDescent="0.3">
      <c r="A81" s="151"/>
      <c r="B81" s="72"/>
      <c r="C81" s="81" t="s">
        <v>1205</v>
      </c>
      <c r="D81" s="82"/>
      <c r="E81" s="313"/>
      <c r="F81" s="315"/>
      <c r="G81" s="63"/>
      <c r="H81" s="189" t="str">
        <f>IF(AND(E81&lt;&gt;"",G81=""),Reference!$H$2,"")</f>
        <v/>
      </c>
      <c r="I81" s="33"/>
    </row>
    <row r="82" spans="1:9" ht="15.75" customHeight="1" thickBot="1" x14ac:dyDescent="0.3">
      <c r="A82" s="151"/>
      <c r="B82" s="319" t="s">
        <v>270</v>
      </c>
      <c r="C82" s="319"/>
      <c r="D82" s="82"/>
      <c r="E82" s="313"/>
      <c r="F82" s="315"/>
      <c r="G82" s="63"/>
      <c r="H82" s="189" t="str">
        <f>IF(AND(E82&lt;&gt;"",G82=""),Reference!$H$2,"")</f>
        <v/>
      </c>
      <c r="I82" s="33"/>
    </row>
    <row r="83" spans="1:9" ht="15.75" customHeight="1" thickBot="1" x14ac:dyDescent="0.3">
      <c r="A83" s="151"/>
      <c r="B83" s="72"/>
      <c r="C83" s="81" t="s">
        <v>271</v>
      </c>
      <c r="D83" s="82"/>
      <c r="E83" s="313"/>
      <c r="F83" s="315"/>
      <c r="G83" s="63"/>
      <c r="H83" s="189" t="str">
        <f>IF(AND(E83&lt;&gt;"",G83=""),Reference!$H$2,"")</f>
        <v/>
      </c>
      <c r="I83" s="33"/>
    </row>
    <row r="84" spans="1:9" ht="15.75" customHeight="1" thickBot="1" x14ac:dyDescent="0.3">
      <c r="A84" s="151"/>
      <c r="B84" s="319" t="s">
        <v>272</v>
      </c>
      <c r="C84" s="319"/>
      <c r="D84" s="82"/>
      <c r="E84" s="313"/>
      <c r="F84" s="315"/>
      <c r="G84" s="63"/>
      <c r="H84" s="189" t="str">
        <f>IF(AND(E84&lt;&gt;"",G84=""),Reference!$H$2,"")</f>
        <v/>
      </c>
      <c r="I84" s="33"/>
    </row>
    <row r="85" spans="1:9" ht="15.75" customHeight="1" thickBot="1" x14ac:dyDescent="0.3">
      <c r="A85" s="151"/>
      <c r="B85" s="319" t="s">
        <v>291</v>
      </c>
      <c r="C85" s="319"/>
      <c r="D85" s="82"/>
      <c r="E85" s="313"/>
      <c r="F85" s="315"/>
      <c r="G85" s="63"/>
      <c r="H85" s="189" t="str">
        <f>IF(AND(E85&lt;&gt;"",G85=""),Reference!$H$2,"")</f>
        <v/>
      </c>
      <c r="I85" s="33"/>
    </row>
    <row r="86" spans="1:9" ht="15.75" thickBot="1" x14ac:dyDescent="0.3">
      <c r="A86" s="151"/>
      <c r="B86" s="317" t="s">
        <v>277</v>
      </c>
      <c r="C86" s="317"/>
      <c r="D86" s="77"/>
      <c r="E86" s="321" t="s">
        <v>260</v>
      </c>
      <c r="F86" s="321"/>
      <c r="G86" s="78" t="s">
        <v>237</v>
      </c>
      <c r="H86" s="192"/>
      <c r="I86" s="33"/>
    </row>
    <row r="87" spans="1:9" ht="15.75" customHeight="1" thickBot="1" x14ac:dyDescent="0.3">
      <c r="A87" s="151"/>
      <c r="B87" s="318" t="s">
        <v>279</v>
      </c>
      <c r="C87" s="318"/>
      <c r="D87" s="74"/>
      <c r="E87" s="313"/>
      <c r="F87" s="315"/>
      <c r="G87" s="63"/>
      <c r="H87" s="189" t="str">
        <f>IF(AND(E87&lt;&gt;"",G87=""),Reference!$H$2,"")</f>
        <v/>
      </c>
      <c r="I87" s="33"/>
    </row>
    <row r="88" spans="1:9" ht="15.75" customHeight="1" thickBot="1" x14ac:dyDescent="0.3">
      <c r="A88" s="151"/>
      <c r="B88" s="318" t="s">
        <v>278</v>
      </c>
      <c r="C88" s="318"/>
      <c r="D88" s="74"/>
      <c r="E88" s="313"/>
      <c r="F88" s="315"/>
      <c r="G88" s="63"/>
      <c r="H88" s="189" t="str">
        <f>IF(AND(E88&lt;&gt;"",G88=""),Reference!$H$2,"")</f>
        <v/>
      </c>
      <c r="I88" s="33"/>
    </row>
    <row r="89" spans="1:9" ht="15.75" customHeight="1" thickBot="1" x14ac:dyDescent="0.3">
      <c r="A89" s="151"/>
      <c r="B89" s="318" t="s">
        <v>273</v>
      </c>
      <c r="C89" s="318"/>
      <c r="D89" s="74"/>
      <c r="E89" s="313"/>
      <c r="F89" s="315"/>
      <c r="G89" s="63"/>
      <c r="H89" s="189" t="str">
        <f>IF(AND(E89&lt;&gt;"",G89=""),Reference!$H$2,"")</f>
        <v/>
      </c>
      <c r="I89" s="33"/>
    </row>
    <row r="90" spans="1:9" ht="15.75" customHeight="1" thickBot="1" x14ac:dyDescent="0.3">
      <c r="A90" s="151"/>
      <c r="B90" s="318" t="s">
        <v>292</v>
      </c>
      <c r="C90" s="318"/>
      <c r="D90" s="74"/>
      <c r="E90" s="313"/>
      <c r="F90" s="315"/>
      <c r="G90" s="63"/>
      <c r="H90" s="189" t="str">
        <f>IF(AND(E90&lt;&gt;"",G90=""),Reference!$H$2,"")</f>
        <v/>
      </c>
      <c r="I90" s="33"/>
    </row>
    <row r="91" spans="1:9" ht="15.75" customHeight="1" thickBot="1" x14ac:dyDescent="0.3">
      <c r="A91" s="151"/>
      <c r="B91" s="318" t="s">
        <v>293</v>
      </c>
      <c r="C91" s="318"/>
      <c r="D91" s="74"/>
      <c r="E91" s="313"/>
      <c r="F91" s="315"/>
      <c r="G91" s="63"/>
      <c r="H91" s="189" t="str">
        <f>IF(AND(E91&lt;&gt;"",G91=""),Reference!$H$2,"")</f>
        <v/>
      </c>
      <c r="I91" s="33"/>
    </row>
    <row r="92" spans="1:9" ht="15.75" customHeight="1" thickBot="1" x14ac:dyDescent="0.3">
      <c r="A92" s="151"/>
      <c r="B92" s="318" t="s">
        <v>274</v>
      </c>
      <c r="C92" s="318"/>
      <c r="D92" s="74"/>
      <c r="E92" s="331"/>
      <c r="F92" s="315"/>
      <c r="G92" s="63"/>
      <c r="H92" s="189" t="str">
        <f>IF(AND(E92&lt;&gt;"",G92=""),Reference!$H$2,"")</f>
        <v/>
      </c>
      <c r="I92" s="33"/>
    </row>
    <row r="93" spans="1:9" ht="15.75" customHeight="1" thickBot="1" x14ac:dyDescent="0.3">
      <c r="A93" s="151"/>
      <c r="B93" s="201"/>
      <c r="C93" s="201"/>
      <c r="D93" s="74"/>
      <c r="E93" s="76" t="s">
        <v>260</v>
      </c>
      <c r="F93" s="82" t="s">
        <v>280</v>
      </c>
      <c r="G93" s="76" t="s">
        <v>237</v>
      </c>
      <c r="H93" s="74"/>
      <c r="I93" s="33"/>
    </row>
    <row r="94" spans="1:9" ht="15.75" customHeight="1" thickBot="1" x14ac:dyDescent="0.3">
      <c r="A94" s="151"/>
      <c r="B94" s="318" t="s">
        <v>275</v>
      </c>
      <c r="C94" s="318"/>
      <c r="D94" s="74"/>
      <c r="E94" s="63"/>
      <c r="F94" s="181"/>
      <c r="G94" s="63"/>
      <c r="H94" s="189" t="str">
        <f>IF(AND(E94&lt;&gt;"",G94=""),Reference!$H$2,"")</f>
        <v/>
      </c>
      <c r="I94" s="33"/>
    </row>
    <row r="95" spans="1:9" ht="15.75" thickBot="1" x14ac:dyDescent="0.3">
      <c r="A95" s="151"/>
      <c r="B95" s="317" t="s">
        <v>276</v>
      </c>
      <c r="C95" s="317"/>
      <c r="D95" s="77"/>
      <c r="E95" s="321" t="s">
        <v>260</v>
      </c>
      <c r="F95" s="321"/>
      <c r="G95" s="78" t="s">
        <v>237</v>
      </c>
      <c r="H95" s="192"/>
      <c r="I95" s="33"/>
    </row>
    <row r="96" spans="1:9" ht="31.5" customHeight="1" thickBot="1" x14ac:dyDescent="0.3">
      <c r="A96" s="151"/>
      <c r="B96" s="85"/>
      <c r="C96" s="88" t="s">
        <v>282</v>
      </c>
      <c r="D96" s="89"/>
      <c r="E96" s="313"/>
      <c r="F96" s="315"/>
      <c r="G96" s="63"/>
      <c r="H96" s="189" t="str">
        <f>IF(AND(E96&lt;&gt;"",G96=""),Reference!$H$2,"")</f>
        <v/>
      </c>
      <c r="I96" s="33"/>
    </row>
    <row r="97" spans="1:9" ht="31.5" customHeight="1" thickBot="1" x14ac:dyDescent="0.3">
      <c r="A97" s="151"/>
      <c r="B97" s="85"/>
      <c r="C97" s="88" t="s">
        <v>283</v>
      </c>
      <c r="D97" s="89"/>
      <c r="E97" s="313"/>
      <c r="F97" s="315"/>
      <c r="G97" s="63"/>
      <c r="H97" s="189" t="str">
        <f>IF(AND(E97&lt;&gt;"",G97=""),Reference!$H$2,"")</f>
        <v/>
      </c>
      <c r="I97" s="33"/>
    </row>
    <row r="98" spans="1:9" ht="24.75" customHeight="1" thickBot="1" x14ac:dyDescent="0.3">
      <c r="A98" s="151"/>
      <c r="B98" s="72"/>
      <c r="C98" s="90" t="s">
        <v>1149</v>
      </c>
      <c r="D98" s="91"/>
      <c r="E98" s="313"/>
      <c r="F98" s="315"/>
      <c r="G98" s="63"/>
      <c r="H98" s="189" t="str">
        <f>IF(AND(E98&lt;&gt;"",G98=""),Reference!$H$2,"")</f>
        <v/>
      </c>
      <c r="I98" s="33"/>
    </row>
    <row r="99" spans="1:9" ht="15.75" thickBot="1" x14ac:dyDescent="0.3">
      <c r="A99" s="151"/>
      <c r="B99" s="85"/>
      <c r="C99" s="81" t="s">
        <v>294</v>
      </c>
      <c r="D99" s="82"/>
      <c r="E99" s="313"/>
      <c r="F99" s="315"/>
      <c r="G99" s="63"/>
      <c r="H99" s="189" t="str">
        <f>IF(AND(E99&lt;&gt;"",G99=""),Reference!$H$2,"")</f>
        <v/>
      </c>
      <c r="I99" s="33"/>
    </row>
    <row r="100" spans="1:9" ht="25.5" thickBot="1" x14ac:dyDescent="0.3">
      <c r="A100" s="151"/>
      <c r="B100" s="85"/>
      <c r="C100" s="81" t="s">
        <v>295</v>
      </c>
      <c r="D100" s="82"/>
      <c r="E100" s="313"/>
      <c r="F100" s="315"/>
      <c r="G100" s="63"/>
      <c r="H100" s="189" t="str">
        <f>IF(AND(E100&lt;&gt;"",G100=""),Reference!$H$2,"")</f>
        <v/>
      </c>
      <c r="I100" s="33"/>
    </row>
    <row r="101" spans="1:9" ht="25.5" thickBot="1" x14ac:dyDescent="0.3">
      <c r="A101" s="151"/>
      <c r="B101" s="85"/>
      <c r="C101" s="81" t="s">
        <v>296</v>
      </c>
      <c r="D101" s="82"/>
      <c r="E101" s="313"/>
      <c r="F101" s="315"/>
      <c r="G101" s="63"/>
      <c r="H101" s="189" t="str">
        <f>IF(AND(E101&lt;&gt;"",G101=""),Reference!$H$2,"")</f>
        <v/>
      </c>
      <c r="I101" s="33"/>
    </row>
    <row r="102" spans="1:9" ht="25.5" thickBot="1" x14ac:dyDescent="0.3">
      <c r="A102" s="151"/>
      <c r="B102" s="72"/>
      <c r="C102" s="81" t="s">
        <v>297</v>
      </c>
      <c r="D102" s="82"/>
      <c r="E102" s="313"/>
      <c r="F102" s="315"/>
      <c r="G102" s="63"/>
      <c r="H102" s="189" t="str">
        <f>IF(AND(E102&lt;&gt;"",G102=""),Reference!$H$2,"")</f>
        <v/>
      </c>
      <c r="I102" s="33"/>
    </row>
    <row r="103" spans="1:9" ht="15.75" thickBot="1" x14ac:dyDescent="0.3">
      <c r="A103" s="151"/>
      <c r="B103" s="72"/>
      <c r="C103" s="81" t="s">
        <v>298</v>
      </c>
      <c r="D103" s="82"/>
      <c r="E103" s="313"/>
      <c r="F103" s="315"/>
      <c r="G103" s="63"/>
      <c r="H103" s="189" t="str">
        <f>IF(AND(E103&lt;&gt;"",G103=""),Reference!$H$2,"")</f>
        <v/>
      </c>
      <c r="I103" s="33"/>
    </row>
    <row r="104" spans="1:9" ht="15.75" thickBot="1" x14ac:dyDescent="0.3">
      <c r="A104" s="151"/>
      <c r="B104" s="72"/>
      <c r="C104" s="81" t="s">
        <v>299</v>
      </c>
      <c r="D104" s="82"/>
      <c r="E104" s="313"/>
      <c r="F104" s="315"/>
      <c r="G104" s="63"/>
      <c r="H104" s="189" t="str">
        <f>IF(AND(E104&lt;&gt;"",G104=""),Reference!$H$2,"")</f>
        <v/>
      </c>
      <c r="I104" s="33"/>
    </row>
    <row r="105" spans="1:9" ht="25.5" thickBot="1" x14ac:dyDescent="0.3">
      <c r="A105" s="151"/>
      <c r="B105" s="72"/>
      <c r="C105" s="81" t="s">
        <v>300</v>
      </c>
      <c r="D105" s="82"/>
      <c r="E105" s="313"/>
      <c r="F105" s="315"/>
      <c r="G105" s="63"/>
      <c r="H105" s="189" t="str">
        <f>IF(AND(E105&lt;&gt;"",G105=""),Reference!$H$2,"")</f>
        <v/>
      </c>
      <c r="I105" s="33"/>
    </row>
    <row r="106" spans="1:9" ht="25.5" thickBot="1" x14ac:dyDescent="0.3">
      <c r="A106" s="151"/>
      <c r="B106" s="72"/>
      <c r="C106" s="81" t="s">
        <v>301</v>
      </c>
      <c r="D106" s="82"/>
      <c r="E106" s="313"/>
      <c r="F106" s="315"/>
      <c r="G106" s="63"/>
      <c r="H106" s="189" t="str">
        <f>IF(AND(E106&lt;&gt;"",G106=""),Reference!$H$2,"")</f>
        <v/>
      </c>
      <c r="I106" s="33"/>
    </row>
    <row r="107" spans="1:9" ht="15.75" customHeight="1" thickBot="1" x14ac:dyDescent="0.3">
      <c r="A107" s="151"/>
      <c r="B107" s="317" t="s">
        <v>281</v>
      </c>
      <c r="C107" s="317"/>
      <c r="D107" s="77"/>
      <c r="E107" s="321" t="s">
        <v>260</v>
      </c>
      <c r="F107" s="321"/>
      <c r="G107" s="78" t="s">
        <v>237</v>
      </c>
      <c r="H107" s="192"/>
      <c r="I107" s="33"/>
    </row>
    <row r="108" spans="1:9" ht="25.5" thickBot="1" x14ac:dyDescent="0.3">
      <c r="A108" s="151"/>
      <c r="B108" s="72"/>
      <c r="C108" s="72" t="s">
        <v>302</v>
      </c>
      <c r="D108" s="74"/>
      <c r="E108" s="313"/>
      <c r="F108" s="315"/>
      <c r="G108" s="63"/>
      <c r="H108" s="189" t="str">
        <f>IF(AND(E108&lt;&gt;"",G108=""),Reference!$H$2,"")</f>
        <v/>
      </c>
      <c r="I108" s="33"/>
    </row>
    <row r="109" spans="1:9" ht="25.5" thickBot="1" x14ac:dyDescent="0.3">
      <c r="A109" s="151"/>
      <c r="B109" s="72"/>
      <c r="C109" s="7" t="s">
        <v>303</v>
      </c>
      <c r="D109" s="25"/>
      <c r="E109" s="313"/>
      <c r="F109" s="315"/>
      <c r="G109" s="63"/>
      <c r="H109" s="189" t="str">
        <f>IF(AND(E109&lt;&gt;"",G109=""),Reference!$H$2,"")</f>
        <v/>
      </c>
      <c r="I109" s="33"/>
    </row>
    <row r="110" spans="1:9" ht="15.75" thickBot="1" x14ac:dyDescent="0.3">
      <c r="A110" s="151"/>
      <c r="B110" s="72"/>
      <c r="C110" s="7" t="s">
        <v>304</v>
      </c>
      <c r="D110" s="25"/>
      <c r="E110" s="313"/>
      <c r="F110" s="315"/>
      <c r="G110" s="63"/>
      <c r="H110" s="189" t="str">
        <f>IF(AND(E110&lt;&gt;"",G110=""),Reference!$H$2,"")</f>
        <v/>
      </c>
      <c r="I110" s="33"/>
    </row>
    <row r="111" spans="1:9" ht="15.75" thickBot="1" x14ac:dyDescent="0.3">
      <c r="A111" s="151"/>
      <c r="B111" s="72"/>
      <c r="C111" s="72" t="s">
        <v>305</v>
      </c>
      <c r="D111" s="74"/>
      <c r="E111" s="313"/>
      <c r="F111" s="315"/>
      <c r="G111" s="63"/>
      <c r="H111" s="189" t="str">
        <f>IF(AND(E111&lt;&gt;"",G111=""),Reference!$H$2,"")</f>
        <v/>
      </c>
      <c r="I111" s="33"/>
    </row>
    <row r="112" spans="1:9" ht="25.5" thickBot="1" x14ac:dyDescent="0.3">
      <c r="A112" s="151"/>
      <c r="B112" s="72"/>
      <c r="C112" s="72" t="s">
        <v>306</v>
      </c>
      <c r="D112" s="74"/>
      <c r="E112" s="313"/>
      <c r="F112" s="315"/>
      <c r="G112" s="63"/>
      <c r="H112" s="189" t="str">
        <f>IF(AND(E112&lt;&gt;"",G112=""),Reference!$H$2,"")</f>
        <v/>
      </c>
      <c r="I112" s="33"/>
    </row>
    <row r="113" spans="1:9" ht="15.75" thickBot="1" x14ac:dyDescent="0.3">
      <c r="A113" s="151"/>
      <c r="B113" s="72"/>
      <c r="C113" s="7" t="s">
        <v>307</v>
      </c>
      <c r="D113" s="25"/>
      <c r="E113" s="313"/>
      <c r="F113" s="315"/>
      <c r="G113" s="63"/>
      <c r="H113" s="189" t="str">
        <f>IF(AND(E113&lt;&gt;"",G113=""),Reference!$H$2,"")</f>
        <v/>
      </c>
      <c r="I113" s="33"/>
    </row>
    <row r="114" spans="1:9" ht="15.75" thickBot="1" x14ac:dyDescent="0.3">
      <c r="A114" s="151"/>
      <c r="B114" s="72"/>
      <c r="C114" s="7" t="s">
        <v>308</v>
      </c>
      <c r="D114" s="25"/>
      <c r="E114" s="313"/>
      <c r="F114" s="315"/>
      <c r="G114" s="63"/>
      <c r="H114" s="189" t="str">
        <f>IF(AND(E114&lt;&gt;"",G114=""),Reference!$H$2,"")</f>
        <v/>
      </c>
      <c r="I114" s="33"/>
    </row>
    <row r="115" spans="1:9" ht="15.75" thickBot="1" x14ac:dyDescent="0.3">
      <c r="A115" s="151"/>
      <c r="B115" s="72"/>
      <c r="C115" s="7" t="s">
        <v>309</v>
      </c>
      <c r="D115" s="25"/>
      <c r="E115" s="313"/>
      <c r="F115" s="315"/>
      <c r="G115" s="63"/>
      <c r="H115" s="189" t="str">
        <f>IF(AND(E115&lt;&gt;"",G115=""),Reference!$H$2,"")</f>
        <v/>
      </c>
      <c r="I115" s="33"/>
    </row>
    <row r="116" spans="1:9" ht="15.75" thickBot="1" x14ac:dyDescent="0.3">
      <c r="A116" s="151"/>
      <c r="B116" s="72"/>
      <c r="C116" s="72" t="s">
        <v>310</v>
      </c>
      <c r="D116" s="74"/>
      <c r="E116" s="313"/>
      <c r="F116" s="315"/>
      <c r="G116" s="63"/>
      <c r="H116" s="189" t="str">
        <f>IF(AND(E116&lt;&gt;"",G116=""),Reference!$H$2,"")</f>
        <v/>
      </c>
      <c r="I116" s="33"/>
    </row>
    <row r="117" spans="1:9" ht="15.75" thickBot="1" x14ac:dyDescent="0.3">
      <c r="A117" s="151"/>
      <c r="B117" s="72"/>
      <c r="C117" s="72" t="s">
        <v>311</v>
      </c>
      <c r="D117" s="74"/>
      <c r="E117" s="313"/>
      <c r="F117" s="315"/>
      <c r="G117" s="63"/>
      <c r="H117" s="189" t="str">
        <f>IF(AND(E117&lt;&gt;"",G117=""),Reference!$H$2,"")</f>
        <v/>
      </c>
      <c r="I117" s="33"/>
    </row>
    <row r="118" spans="1:9" ht="25.5" thickBot="1" x14ac:dyDescent="0.3">
      <c r="A118" s="151"/>
      <c r="B118" s="72"/>
      <c r="C118" s="72" t="s">
        <v>312</v>
      </c>
      <c r="D118" s="74"/>
      <c r="E118" s="313"/>
      <c r="F118" s="315"/>
      <c r="G118" s="63"/>
      <c r="H118" s="189" t="str">
        <f>IF(AND(E118&lt;&gt;"",G118=""),Reference!$H$2,"")</f>
        <v/>
      </c>
      <c r="I118" s="33"/>
    </row>
    <row r="119" spans="1:9" ht="15.75" thickBot="1" x14ac:dyDescent="0.3">
      <c r="A119" s="151"/>
      <c r="B119" s="72"/>
      <c r="C119" s="72" t="s">
        <v>313</v>
      </c>
      <c r="D119" s="74"/>
      <c r="E119" s="313"/>
      <c r="F119" s="315"/>
      <c r="G119" s="63"/>
      <c r="H119" s="189" t="str">
        <f>IF(AND(E119&lt;&gt;"",G119=""),Reference!$H$2,"")</f>
        <v/>
      </c>
      <c r="I119" s="33"/>
    </row>
    <row r="120" spans="1:9" ht="15.75" thickBot="1" x14ac:dyDescent="0.3">
      <c r="A120" s="151"/>
      <c r="B120" s="317" t="s">
        <v>314</v>
      </c>
      <c r="C120" s="317"/>
      <c r="D120" s="77"/>
      <c r="E120" s="321" t="s">
        <v>260</v>
      </c>
      <c r="F120" s="321"/>
      <c r="G120" s="78" t="s">
        <v>237</v>
      </c>
      <c r="H120" s="192"/>
      <c r="I120" s="33"/>
    </row>
    <row r="121" spans="1:9" ht="25.5" thickBot="1" x14ac:dyDescent="0.3">
      <c r="A121" s="151"/>
      <c r="B121" s="72"/>
      <c r="C121" s="72" t="s">
        <v>354</v>
      </c>
      <c r="D121" s="74"/>
      <c r="E121" s="313"/>
      <c r="F121" s="315"/>
      <c r="G121" s="63"/>
      <c r="H121" s="189" t="str">
        <f>IF(AND(E121&lt;&gt;"",G121=""),Reference!$H$2,"")</f>
        <v/>
      </c>
      <c r="I121" s="33"/>
    </row>
    <row r="122" spans="1:9" ht="15.75" thickBot="1" x14ac:dyDescent="0.3">
      <c r="A122" s="151"/>
      <c r="B122" s="72"/>
      <c r="C122" s="72" t="s">
        <v>315</v>
      </c>
      <c r="D122" s="74"/>
      <c r="E122" s="313"/>
      <c r="F122" s="315"/>
      <c r="G122" s="63"/>
      <c r="H122" s="189" t="str">
        <f>IF(AND(E122&lt;&gt;"",G122=""),Reference!$H$2,"")</f>
        <v/>
      </c>
      <c r="I122" s="33"/>
    </row>
    <row r="123" spans="1:9" ht="15.75" thickBot="1" x14ac:dyDescent="0.3">
      <c r="A123" s="151"/>
      <c r="B123" s="72"/>
      <c r="C123" s="72" t="s">
        <v>316</v>
      </c>
      <c r="D123" s="74"/>
      <c r="E123" s="313"/>
      <c r="F123" s="315"/>
      <c r="G123" s="63"/>
      <c r="H123" s="189" t="str">
        <f>IF(AND(E123&lt;&gt;"",G123=""),Reference!$H$2,"")</f>
        <v/>
      </c>
      <c r="I123" s="33"/>
    </row>
    <row r="124" spans="1:9" ht="15.75" thickBot="1" x14ac:dyDescent="0.3">
      <c r="A124" s="151"/>
      <c r="B124" s="72"/>
      <c r="C124" s="72" t="s">
        <v>317</v>
      </c>
      <c r="D124" s="74"/>
      <c r="E124" s="313"/>
      <c r="F124" s="315"/>
      <c r="G124" s="63"/>
      <c r="H124" s="189" t="str">
        <f>IF(AND(E124&lt;&gt;"",G124=""),Reference!$H$2,"")</f>
        <v/>
      </c>
      <c r="I124" s="33"/>
    </row>
    <row r="125" spans="1:9" ht="15.75" thickBot="1" x14ac:dyDescent="0.3">
      <c r="A125" s="151"/>
      <c r="B125" s="72"/>
      <c r="C125" s="72" t="s">
        <v>318</v>
      </c>
      <c r="D125" s="74"/>
      <c r="E125" s="313"/>
      <c r="F125" s="315"/>
      <c r="G125" s="63"/>
      <c r="H125" s="189" t="str">
        <f>IF(AND(E125&lt;&gt;"",G125=""),Reference!$H$2,"")</f>
        <v/>
      </c>
      <c r="I125" s="33"/>
    </row>
    <row r="126" spans="1:9" ht="15.75" thickBot="1" x14ac:dyDescent="0.3">
      <c r="A126" s="151"/>
      <c r="B126" s="317" t="s">
        <v>184</v>
      </c>
      <c r="C126" s="317"/>
      <c r="D126" s="77"/>
      <c r="E126" s="321" t="s">
        <v>260</v>
      </c>
      <c r="F126" s="321"/>
      <c r="G126" s="183" t="s">
        <v>237</v>
      </c>
      <c r="H126" s="193"/>
      <c r="I126" s="33"/>
    </row>
    <row r="127" spans="1:9" ht="15.75" thickBot="1" x14ac:dyDescent="0.3">
      <c r="A127" s="151"/>
      <c r="B127" s="72"/>
      <c r="C127" s="72" t="s">
        <v>355</v>
      </c>
      <c r="D127" s="74"/>
      <c r="E127" s="313"/>
      <c r="F127" s="315"/>
      <c r="G127" s="63"/>
      <c r="H127" s="189" t="str">
        <f>IF(AND(E127&lt;&gt;"",G127=""),Reference!$H$2,"")</f>
        <v/>
      </c>
      <c r="I127" s="33"/>
    </row>
    <row r="128" spans="1:9" ht="15.75" thickBot="1" x14ac:dyDescent="0.3">
      <c r="A128" s="151"/>
      <c r="B128" s="72"/>
      <c r="C128" s="72" t="s">
        <v>319</v>
      </c>
      <c r="D128" s="74"/>
      <c r="E128" s="313"/>
      <c r="F128" s="315"/>
      <c r="G128" s="63"/>
      <c r="H128" s="189" t="str">
        <f>IF(AND(E128&lt;&gt;"",G128=""),Reference!$H$2,"")</f>
        <v/>
      </c>
      <c r="I128" s="33"/>
    </row>
    <row r="129" spans="1:9" ht="15.75" thickBot="1" x14ac:dyDescent="0.3">
      <c r="A129" s="151"/>
      <c r="B129" s="72"/>
      <c r="C129" s="72" t="s">
        <v>320</v>
      </c>
      <c r="D129" s="74"/>
      <c r="E129" s="313"/>
      <c r="F129" s="315"/>
      <c r="G129" s="63"/>
      <c r="H129" s="189" t="str">
        <f>IF(AND(E129&lt;&gt;"",G129=""),Reference!$H$2,"")</f>
        <v/>
      </c>
      <c r="I129" s="33"/>
    </row>
    <row r="130" spans="1:9" ht="15.75" thickBot="1" x14ac:dyDescent="0.3">
      <c r="A130" s="151"/>
      <c r="B130" s="72"/>
      <c r="C130" s="72" t="s">
        <v>321</v>
      </c>
      <c r="D130" s="74"/>
      <c r="E130" s="313"/>
      <c r="F130" s="315"/>
      <c r="G130" s="63"/>
      <c r="H130" s="189" t="str">
        <f>IF(AND(E130&lt;&gt;"",G130=""),Reference!$H$2,"")</f>
        <v/>
      </c>
      <c r="I130" s="33"/>
    </row>
    <row r="131" spans="1:9" ht="15.75" thickBot="1" x14ac:dyDescent="0.3">
      <c r="A131" s="151"/>
      <c r="B131" s="72"/>
      <c r="C131" s="72" t="s">
        <v>322</v>
      </c>
      <c r="D131" s="74"/>
      <c r="E131" s="313"/>
      <c r="F131" s="315"/>
      <c r="G131" s="63"/>
      <c r="H131" s="189" t="str">
        <f>IF(AND(E131&lt;&gt;"",G131=""),Reference!$H$2,"")</f>
        <v/>
      </c>
      <c r="I131" s="33"/>
    </row>
    <row r="132" spans="1:9" ht="15.75" thickBot="1" x14ac:dyDescent="0.3">
      <c r="A132" s="151"/>
      <c r="B132" s="85"/>
      <c r="C132" s="72" t="s">
        <v>356</v>
      </c>
      <c r="D132" s="74"/>
      <c r="E132" s="313"/>
      <c r="F132" s="315"/>
      <c r="G132" s="182"/>
      <c r="H132" s="194"/>
      <c r="I132" s="33"/>
    </row>
    <row r="133" spans="1:9" ht="15.75" thickBot="1" x14ac:dyDescent="0.3">
      <c r="A133" s="151"/>
      <c r="B133" s="85"/>
      <c r="C133" s="72"/>
      <c r="D133" s="74"/>
      <c r="E133" s="78" t="s">
        <v>87</v>
      </c>
      <c r="F133" s="78" t="s">
        <v>88</v>
      </c>
      <c r="G133" s="78"/>
      <c r="H133" s="192"/>
      <c r="I133" s="33"/>
    </row>
    <row r="134" spans="1:9" ht="25.5" thickBot="1" x14ac:dyDescent="0.3">
      <c r="A134" s="151"/>
      <c r="B134" s="85"/>
      <c r="C134" s="72" t="s">
        <v>357</v>
      </c>
      <c r="D134" s="74"/>
      <c r="E134" s="63"/>
      <c r="F134" s="184"/>
      <c r="G134" s="186"/>
      <c r="H134" s="194"/>
      <c r="I134" s="33"/>
    </row>
    <row r="135" spans="1:9" ht="15.75" thickBot="1" x14ac:dyDescent="0.3">
      <c r="A135" s="151"/>
      <c r="B135" s="317" t="s">
        <v>323</v>
      </c>
      <c r="C135" s="317"/>
      <c r="D135" s="77"/>
      <c r="E135" s="80"/>
      <c r="F135" s="80"/>
      <c r="G135" s="78" t="s">
        <v>1317</v>
      </c>
      <c r="H135" s="192"/>
      <c r="I135" s="33"/>
    </row>
    <row r="136" spans="1:9" ht="32.25" customHeight="1" thickBot="1" x14ac:dyDescent="0.3">
      <c r="A136" s="151"/>
      <c r="B136" s="72"/>
      <c r="C136" s="72" t="s">
        <v>324</v>
      </c>
      <c r="D136" s="74" t="s">
        <v>101</v>
      </c>
      <c r="E136" s="313"/>
      <c r="F136" s="315"/>
      <c r="G136" s="243"/>
      <c r="H136" s="189"/>
      <c r="I136" s="33"/>
    </row>
    <row r="137" spans="1:9" ht="14.25" customHeight="1" thickBot="1" x14ac:dyDescent="0.3">
      <c r="A137" s="151"/>
      <c r="B137" s="72"/>
      <c r="C137" s="72"/>
      <c r="D137" s="80"/>
      <c r="E137" s="92" t="s">
        <v>325</v>
      </c>
      <c r="F137" s="93" t="s">
        <v>326</v>
      </c>
      <c r="G137" s="93" t="s">
        <v>327</v>
      </c>
      <c r="H137" s="163"/>
      <c r="I137" s="33"/>
    </row>
    <row r="138" spans="1:9" ht="24.75" thickBot="1" x14ac:dyDescent="0.3">
      <c r="A138" s="151"/>
      <c r="B138" s="72"/>
      <c r="C138" s="94" t="s">
        <v>328</v>
      </c>
      <c r="D138" s="74" t="s">
        <v>101</v>
      </c>
      <c r="E138" s="157" t="s">
        <v>329</v>
      </c>
      <c r="F138" s="95"/>
      <c r="G138" s="96"/>
      <c r="I138" s="33"/>
    </row>
    <row r="139" spans="1:9" ht="15.75" thickBot="1" x14ac:dyDescent="0.3">
      <c r="A139" s="151"/>
      <c r="B139" s="72"/>
      <c r="C139" s="94"/>
      <c r="D139" s="74"/>
      <c r="E139" s="157" t="s">
        <v>330</v>
      </c>
      <c r="F139" s="97"/>
      <c r="G139" s="96"/>
      <c r="H139" s="163"/>
      <c r="I139" s="33"/>
    </row>
    <row r="140" spans="1:9" ht="15.75" thickBot="1" x14ac:dyDescent="0.3">
      <c r="A140" s="151"/>
      <c r="B140" s="72"/>
      <c r="C140" s="94"/>
      <c r="D140" s="74"/>
      <c r="E140" s="157" t="s">
        <v>331</v>
      </c>
      <c r="F140" s="97"/>
      <c r="G140" s="185"/>
      <c r="H140" s="196"/>
      <c r="I140" s="33"/>
    </row>
    <row r="141" spans="1:9" ht="15.75" thickBot="1" x14ac:dyDescent="0.3">
      <c r="A141" s="151"/>
      <c r="B141" s="72"/>
      <c r="C141" s="94"/>
      <c r="D141" s="74"/>
      <c r="E141" s="157" t="s">
        <v>66</v>
      </c>
      <c r="F141" s="97"/>
      <c r="G141" s="96"/>
      <c r="H141" s="163"/>
      <c r="I141" s="33"/>
    </row>
    <row r="142" spans="1:9" ht="24.75" thickBot="1" x14ac:dyDescent="0.3">
      <c r="A142" s="151"/>
      <c r="B142" s="72"/>
      <c r="C142" s="94"/>
      <c r="D142" s="74"/>
      <c r="E142" s="157" t="s">
        <v>332</v>
      </c>
      <c r="F142" s="97"/>
      <c r="G142" s="96"/>
      <c r="H142" s="163"/>
      <c r="I142" s="33"/>
    </row>
    <row r="143" spans="1:9" ht="15.75" thickBot="1" x14ac:dyDescent="0.3">
      <c r="A143" s="151"/>
      <c r="B143" s="72"/>
      <c r="C143" s="94"/>
      <c r="D143" s="74"/>
      <c r="E143" s="157" t="s">
        <v>333</v>
      </c>
      <c r="F143" s="97"/>
      <c r="G143" s="96"/>
      <c r="H143" s="163"/>
      <c r="I143" s="33"/>
    </row>
    <row r="144" spans="1:9" ht="15.75" thickBot="1" x14ac:dyDescent="0.3">
      <c r="A144" s="151"/>
      <c r="B144" s="72"/>
      <c r="C144" s="94"/>
      <c r="D144" s="74"/>
      <c r="E144" s="157" t="s">
        <v>334</v>
      </c>
      <c r="F144" s="97"/>
      <c r="G144" s="96"/>
      <c r="H144" s="163"/>
      <c r="I144" s="33"/>
    </row>
    <row r="145" spans="1:9" ht="15.75" thickBot="1" x14ac:dyDescent="0.3">
      <c r="A145" s="151"/>
      <c r="B145" s="72"/>
      <c r="C145" s="94"/>
      <c r="D145" s="74"/>
      <c r="E145" s="157" t="s">
        <v>335</v>
      </c>
      <c r="F145" s="97"/>
      <c r="G145" s="96"/>
      <c r="H145" s="163"/>
      <c r="I145" s="33"/>
    </row>
    <row r="146" spans="1:9" ht="24.75" thickBot="1" x14ac:dyDescent="0.3">
      <c r="A146" s="151"/>
      <c r="B146" s="72"/>
      <c r="C146" s="94"/>
      <c r="D146" s="74"/>
      <c r="E146" s="157" t="s">
        <v>336</v>
      </c>
      <c r="F146" s="97"/>
      <c r="G146" s="96"/>
      <c r="H146" s="163"/>
      <c r="I146" s="33"/>
    </row>
    <row r="147" spans="1:9" ht="15.75" thickBot="1" x14ac:dyDescent="0.3">
      <c r="A147" s="151"/>
      <c r="B147" s="72"/>
      <c r="C147" s="94"/>
      <c r="D147" s="74"/>
      <c r="E147" s="157" t="s">
        <v>358</v>
      </c>
      <c r="F147" s="97"/>
      <c r="G147" s="96"/>
      <c r="H147" s="163"/>
      <c r="I147" s="33"/>
    </row>
    <row r="148" spans="1:9" ht="15.75" thickBot="1" x14ac:dyDescent="0.3">
      <c r="A148" s="151"/>
      <c r="B148" s="72"/>
      <c r="C148" s="94"/>
      <c r="D148" s="74"/>
      <c r="E148" s="157" t="s">
        <v>337</v>
      </c>
      <c r="F148" s="97"/>
      <c r="G148" s="96"/>
      <c r="H148" s="163"/>
      <c r="I148" s="33"/>
    </row>
    <row r="149" spans="1:9" ht="15.75" thickBot="1" x14ac:dyDescent="0.3">
      <c r="A149" s="151"/>
      <c r="B149" s="72"/>
      <c r="C149" s="94"/>
      <c r="D149" s="74"/>
      <c r="E149" s="157" t="s">
        <v>338</v>
      </c>
      <c r="F149" s="97"/>
      <c r="G149" s="96"/>
      <c r="H149" s="163"/>
      <c r="I149" s="33"/>
    </row>
    <row r="150" spans="1:9" ht="24.75" thickBot="1" x14ac:dyDescent="0.3">
      <c r="A150" s="151"/>
      <c r="B150" s="72"/>
      <c r="C150" s="94"/>
      <c r="D150" s="74"/>
      <c r="E150" s="157" t="s">
        <v>339</v>
      </c>
      <c r="F150" s="97"/>
      <c r="G150" s="96"/>
      <c r="H150" s="163"/>
      <c r="I150" s="33"/>
    </row>
    <row r="151" spans="1:9" ht="15.75" thickBot="1" x14ac:dyDescent="0.3">
      <c r="A151" s="151"/>
      <c r="B151" s="72"/>
      <c r="C151" s="94"/>
      <c r="D151" s="74"/>
      <c r="E151" s="157" t="s">
        <v>340</v>
      </c>
      <c r="F151" s="97"/>
      <c r="G151" s="96"/>
      <c r="H151" s="163"/>
      <c r="I151" s="33"/>
    </row>
    <row r="152" spans="1:9" ht="15.75" thickBot="1" x14ac:dyDescent="0.3">
      <c r="A152" s="151"/>
      <c r="B152" s="72"/>
      <c r="C152" s="94"/>
      <c r="D152" s="74"/>
      <c r="E152" s="157" t="s">
        <v>1200</v>
      </c>
      <c r="F152" s="97"/>
      <c r="G152" s="96"/>
      <c r="H152" s="163"/>
      <c r="I152" s="33"/>
    </row>
    <row r="153" spans="1:9" ht="15.75" thickBot="1" x14ac:dyDescent="0.3">
      <c r="A153" s="151"/>
      <c r="B153" s="72"/>
      <c r="C153" s="94"/>
      <c r="D153" s="74"/>
      <c r="E153" s="157" t="s">
        <v>1135</v>
      </c>
      <c r="F153" s="97"/>
      <c r="G153" s="96"/>
      <c r="H153" s="163"/>
      <c r="I153" s="33"/>
    </row>
    <row r="154" spans="1:9" ht="24.75" thickBot="1" x14ac:dyDescent="0.3">
      <c r="A154" s="151"/>
      <c r="B154" s="72"/>
      <c r="C154" s="94"/>
      <c r="D154" s="74"/>
      <c r="E154" s="157" t="s">
        <v>341</v>
      </c>
      <c r="F154" s="97"/>
      <c r="G154" s="96"/>
      <c r="H154" s="163"/>
      <c r="I154" s="33"/>
    </row>
    <row r="155" spans="1:9" ht="15.75" thickBot="1" x14ac:dyDescent="0.3">
      <c r="A155" s="151"/>
      <c r="B155" s="72"/>
      <c r="C155" s="94"/>
      <c r="D155" s="74"/>
      <c r="E155" s="157" t="s">
        <v>342</v>
      </c>
      <c r="F155" s="97"/>
      <c r="G155" s="96"/>
      <c r="H155" s="163"/>
      <c r="I155" s="33"/>
    </row>
    <row r="156" spans="1:9" ht="15.75" thickBot="1" x14ac:dyDescent="0.3">
      <c r="A156" s="151"/>
      <c r="B156" s="72"/>
      <c r="C156" s="94"/>
      <c r="D156" s="74"/>
      <c r="E156" s="157" t="s">
        <v>343</v>
      </c>
      <c r="F156" s="97"/>
      <c r="G156" s="96"/>
      <c r="H156" s="163"/>
      <c r="I156" s="33"/>
    </row>
    <row r="157" spans="1:9" ht="24.75" thickBot="1" x14ac:dyDescent="0.3">
      <c r="A157" s="151"/>
      <c r="B157" s="72"/>
      <c r="C157" s="94"/>
      <c r="D157" s="74"/>
      <c r="E157" s="157" t="s">
        <v>344</v>
      </c>
      <c r="F157" s="97"/>
      <c r="G157" s="96"/>
      <c r="H157" s="163"/>
      <c r="I157" s="33"/>
    </row>
    <row r="158" spans="1:9" ht="24.75" thickBot="1" x14ac:dyDescent="0.3">
      <c r="A158" s="151"/>
      <c r="B158" s="72"/>
      <c r="C158" s="94"/>
      <c r="D158" s="74"/>
      <c r="E158" s="157" t="s">
        <v>1201</v>
      </c>
      <c r="F158" s="97"/>
      <c r="G158" s="96"/>
      <c r="H158" s="163"/>
      <c r="I158" s="33"/>
    </row>
    <row r="159" spans="1:9" ht="24.75" thickBot="1" x14ac:dyDescent="0.3">
      <c r="A159" s="151"/>
      <c r="B159" s="72"/>
      <c r="C159" s="94"/>
      <c r="D159" s="74"/>
      <c r="E159" s="157" t="s">
        <v>345</v>
      </c>
      <c r="F159" s="97"/>
      <c r="G159" s="96"/>
      <c r="H159" s="163"/>
      <c r="I159" s="33"/>
    </row>
    <row r="160" spans="1:9" ht="15.75" thickBot="1" x14ac:dyDescent="0.3">
      <c r="A160" s="151"/>
      <c r="B160" s="72"/>
      <c r="C160" s="94"/>
      <c r="D160" s="74"/>
      <c r="E160" s="157" t="s">
        <v>1129</v>
      </c>
      <c r="F160" s="97"/>
      <c r="G160" s="96"/>
      <c r="H160" s="163"/>
      <c r="I160" s="33"/>
    </row>
    <row r="161" spans="1:9" ht="15.75" thickBot="1" x14ac:dyDescent="0.3">
      <c r="A161" s="151"/>
      <c r="B161" s="72"/>
      <c r="C161" s="94"/>
      <c r="D161" s="74"/>
      <c r="E161" s="157" t="s">
        <v>346</v>
      </c>
      <c r="F161" s="97"/>
      <c r="G161" s="96"/>
      <c r="H161" s="163"/>
      <c r="I161" s="33"/>
    </row>
    <row r="162" spans="1:9" ht="15.75" thickBot="1" x14ac:dyDescent="0.3">
      <c r="A162" s="151"/>
      <c r="B162" s="72"/>
      <c r="C162" s="94"/>
      <c r="D162" s="74"/>
      <c r="E162" s="157" t="s">
        <v>67</v>
      </c>
      <c r="F162" s="97"/>
      <c r="G162" s="96"/>
      <c r="H162" s="163"/>
      <c r="I162" s="33"/>
    </row>
    <row r="163" spans="1:9" ht="15.75" thickBot="1" x14ac:dyDescent="0.3">
      <c r="A163" s="151"/>
      <c r="B163" s="72"/>
      <c r="C163" s="94"/>
      <c r="D163" s="74"/>
      <c r="E163" s="157" t="s">
        <v>347</v>
      </c>
      <c r="F163" s="97"/>
      <c r="G163" s="96"/>
      <c r="H163" s="163"/>
      <c r="I163" s="33"/>
    </row>
    <row r="164" spans="1:9" ht="15.75" thickBot="1" x14ac:dyDescent="0.3">
      <c r="A164" s="151"/>
      <c r="B164" s="72"/>
      <c r="C164" s="94"/>
      <c r="D164" s="74"/>
      <c r="E164" s="157" t="s">
        <v>348</v>
      </c>
      <c r="F164" s="97"/>
      <c r="G164" s="96"/>
      <c r="H164" s="163"/>
      <c r="I164" s="33"/>
    </row>
    <row r="165" spans="1:9" ht="36.75" thickBot="1" x14ac:dyDescent="0.3">
      <c r="A165" s="151"/>
      <c r="B165" s="72"/>
      <c r="C165" s="94"/>
      <c r="D165" s="74"/>
      <c r="E165" s="157" t="s">
        <v>1131</v>
      </c>
      <c r="F165" s="97"/>
      <c r="G165" s="96"/>
      <c r="H165" s="163"/>
      <c r="I165" s="33"/>
    </row>
    <row r="166" spans="1:9" ht="36.75" thickBot="1" x14ac:dyDescent="0.3">
      <c r="A166" s="151"/>
      <c r="B166" s="72"/>
      <c r="C166" s="94"/>
      <c r="D166" s="74"/>
      <c r="E166" s="157" t="s">
        <v>1132</v>
      </c>
      <c r="F166" s="97"/>
      <c r="G166" s="96"/>
      <c r="H166" s="163"/>
      <c r="I166" s="33"/>
    </row>
    <row r="167" spans="1:9" ht="24.75" thickBot="1" x14ac:dyDescent="0.3">
      <c r="A167" s="151"/>
      <c r="B167" s="72"/>
      <c r="C167" s="94"/>
      <c r="D167" s="74"/>
      <c r="E167" s="157" t="s">
        <v>1133</v>
      </c>
      <c r="F167" s="97"/>
      <c r="G167" s="96"/>
      <c r="H167" s="163"/>
      <c r="I167" s="33"/>
    </row>
    <row r="168" spans="1:9" ht="24.75" thickBot="1" x14ac:dyDescent="0.3">
      <c r="A168" s="151"/>
      <c r="B168" s="72"/>
      <c r="C168" s="94"/>
      <c r="D168" s="74"/>
      <c r="E168" s="157" t="s">
        <v>349</v>
      </c>
      <c r="F168" s="97"/>
      <c r="G168" s="96"/>
      <c r="H168" s="163"/>
      <c r="I168" s="33"/>
    </row>
    <row r="169" spans="1:9" ht="60.75" customHeight="1" thickBot="1" x14ac:dyDescent="0.3">
      <c r="A169" s="151"/>
      <c r="B169" s="72"/>
      <c r="C169" s="94"/>
      <c r="D169" s="74"/>
      <c r="E169" s="187" t="s">
        <v>359</v>
      </c>
      <c r="F169" s="97"/>
      <c r="G169" s="96"/>
      <c r="H169" s="163"/>
      <c r="I169" s="33"/>
    </row>
    <row r="170" spans="1:9" ht="28.5" customHeight="1" thickBot="1" x14ac:dyDescent="0.3">
      <c r="A170" s="151"/>
      <c r="B170" s="72"/>
      <c r="C170" s="72" t="s">
        <v>350</v>
      </c>
      <c r="D170" s="74" t="s">
        <v>101</v>
      </c>
      <c r="E170" s="310"/>
      <c r="F170" s="311"/>
      <c r="G170" s="312"/>
      <c r="H170" s="197"/>
      <c r="I170" s="33"/>
    </row>
    <row r="171" spans="1:9" ht="9.75" customHeight="1" x14ac:dyDescent="0.25">
      <c r="A171" s="151"/>
      <c r="B171" s="33"/>
      <c r="C171" s="158"/>
      <c r="D171" s="159"/>
      <c r="E171" s="33"/>
      <c r="F171" s="33"/>
      <c r="G171" s="33"/>
      <c r="H171" s="198"/>
      <c r="I171" s="33"/>
    </row>
  </sheetData>
  <sheetProtection password="9D20" sheet="1" objects="1" scenarios="1" formatColumns="0" formatRows="0" selectLockedCells="1"/>
  <dataConsolidate/>
  <customSheetViews>
    <customSheetView guid="{6AB3D235-C27A-4013-800F-B174E746ABFF}" topLeftCell="A58">
      <selection activeCell="D113" sqref="D113"/>
      <pageMargins left="0.511811024" right="0.511811024" top="0.78740157499999996" bottom="0.78740157499999996" header="0.31496062000000002" footer="0.31496062000000002"/>
      <pageSetup paperSize="9" orientation="portrait"/>
    </customSheetView>
    <customSheetView guid="{9058603A-A0AE-43D0-9011-3455991B2223}" topLeftCell="A58">
      <selection activeCell="D113" sqref="D113"/>
      <pageMargins left="0.511811024" right="0.511811024" top="0.78740157499999996" bottom="0.78740157499999996" header="0.31496062000000002" footer="0.31496062000000002"/>
      <pageSetup paperSize="9" orientation="portrait"/>
    </customSheetView>
  </customSheetViews>
  <mergeCells count="143"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B3:D3"/>
    <mergeCell ref="E3:G3"/>
    <mergeCell ref="E49:F49"/>
    <mergeCell ref="E37:F37"/>
    <mergeCell ref="E38:F38"/>
    <mergeCell ref="E39:F39"/>
    <mergeCell ref="E40:F40"/>
    <mergeCell ref="E92:F92"/>
    <mergeCell ref="E96:F96"/>
    <mergeCell ref="E77:F77"/>
    <mergeCell ref="E67:F67"/>
    <mergeCell ref="E68:F68"/>
    <mergeCell ref="E70:F70"/>
    <mergeCell ref="E71:F71"/>
    <mergeCell ref="E72:F72"/>
    <mergeCell ref="E84:F84"/>
    <mergeCell ref="E85:F85"/>
    <mergeCell ref="E87:F87"/>
    <mergeCell ref="E73:F73"/>
    <mergeCell ref="E79:F79"/>
    <mergeCell ref="E80:F80"/>
    <mergeCell ref="E81:F81"/>
    <mergeCell ref="E82:F82"/>
    <mergeCell ref="E83:F83"/>
    <mergeCell ref="E136:F136"/>
    <mergeCell ref="E129:F129"/>
    <mergeCell ref="E130:F130"/>
    <mergeCell ref="E131:F131"/>
    <mergeCell ref="E125:F125"/>
    <mergeCell ref="E132:F132"/>
    <mergeCell ref="E127:F127"/>
    <mergeCell ref="E128:F128"/>
    <mergeCell ref="E119:F119"/>
    <mergeCell ref="E121:F121"/>
    <mergeCell ref="E122:F122"/>
    <mergeCell ref="E123:F123"/>
    <mergeCell ref="E124:F124"/>
    <mergeCell ref="E120:F120"/>
    <mergeCell ref="E126:F126"/>
    <mergeCell ref="E78:F78"/>
    <mergeCell ref="E86:F86"/>
    <mergeCell ref="E34:F34"/>
    <mergeCell ref="E35:G35"/>
    <mergeCell ref="E74:F74"/>
    <mergeCell ref="E75:F75"/>
    <mergeCell ref="E76:F76"/>
    <mergeCell ref="B49:C49"/>
    <mergeCell ref="B69:C69"/>
    <mergeCell ref="E56:F56"/>
    <mergeCell ref="E57:F57"/>
    <mergeCell ref="E64:F64"/>
    <mergeCell ref="E65:F65"/>
    <mergeCell ref="E66:F66"/>
    <mergeCell ref="E60:G60"/>
    <mergeCell ref="E61:G61"/>
    <mergeCell ref="E62:G62"/>
    <mergeCell ref="E55:F55"/>
    <mergeCell ref="E51:F51"/>
    <mergeCell ref="E52:F52"/>
    <mergeCell ref="E53:F53"/>
    <mergeCell ref="E43:F43"/>
    <mergeCell ref="E44:F44"/>
    <mergeCell ref="E63:F63"/>
    <mergeCell ref="H24:I24"/>
    <mergeCell ref="B107:C107"/>
    <mergeCell ref="B135:C135"/>
    <mergeCell ref="B120:C120"/>
    <mergeCell ref="B126:C126"/>
    <mergeCell ref="B41:E41"/>
    <mergeCell ref="B4:E4"/>
    <mergeCell ref="B17:E17"/>
    <mergeCell ref="B24:E24"/>
    <mergeCell ref="B47:C47"/>
    <mergeCell ref="E45:F45"/>
    <mergeCell ref="E46:F46"/>
    <mergeCell ref="E50:F50"/>
    <mergeCell ref="E9:G9"/>
    <mergeCell ref="E5:G5"/>
    <mergeCell ref="E6:G6"/>
    <mergeCell ref="E7:G7"/>
    <mergeCell ref="B63:C63"/>
    <mergeCell ref="B95:C95"/>
    <mergeCell ref="B78:C78"/>
    <mergeCell ref="B86:C86"/>
    <mergeCell ref="B84:C84"/>
    <mergeCell ref="E69:F69"/>
    <mergeCell ref="E104:F104"/>
    <mergeCell ref="B82:C82"/>
    <mergeCell ref="B80:C80"/>
    <mergeCell ref="E105:F105"/>
    <mergeCell ref="E106:F106"/>
    <mergeCell ref="E108:F108"/>
    <mergeCell ref="E100:F100"/>
    <mergeCell ref="E101:F101"/>
    <mergeCell ref="E102:F102"/>
    <mergeCell ref="B88:C88"/>
    <mergeCell ref="B89:C89"/>
    <mergeCell ref="B91:C91"/>
    <mergeCell ref="B92:C92"/>
    <mergeCell ref="B90:C90"/>
    <mergeCell ref="B94:C94"/>
    <mergeCell ref="E88:F88"/>
    <mergeCell ref="E89:F89"/>
    <mergeCell ref="E98:F98"/>
    <mergeCell ref="E90:F90"/>
    <mergeCell ref="E91:F91"/>
    <mergeCell ref="E95:F95"/>
    <mergeCell ref="E107:F107"/>
    <mergeCell ref="E97:F97"/>
    <mergeCell ref="B36:F36"/>
    <mergeCell ref="E170:G170"/>
    <mergeCell ref="E8:G8"/>
    <mergeCell ref="E10:G10"/>
    <mergeCell ref="E11:F11"/>
    <mergeCell ref="B42:C42"/>
    <mergeCell ref="E12:F12"/>
    <mergeCell ref="B87:C87"/>
    <mergeCell ref="B85:C85"/>
    <mergeCell ref="E33:F33"/>
    <mergeCell ref="E13:F13"/>
    <mergeCell ref="E16:F16"/>
    <mergeCell ref="E20:F20"/>
    <mergeCell ref="E18:G18"/>
    <mergeCell ref="E21:F21"/>
    <mergeCell ref="E22:F22"/>
    <mergeCell ref="E23:F23"/>
    <mergeCell ref="E14:F14"/>
    <mergeCell ref="E15:F15"/>
    <mergeCell ref="E19:F19"/>
    <mergeCell ref="E54:F54"/>
    <mergeCell ref="E59:G59"/>
    <mergeCell ref="E99:F99"/>
    <mergeCell ref="E103:F103"/>
  </mergeCells>
  <conditionalFormatting sqref="H3">
    <cfRule type="cellIs" dxfId="3" priority="1" operator="greaterThan">
      <formula>0</formula>
    </cfRule>
    <cfRule type="cellIs" dxfId="2" priority="2" operator="equal">
      <formula>0</formula>
    </cfRule>
  </conditionalFormatting>
  <dataValidations count="19">
    <dataValidation type="list" allowBlank="1" showInputMessage="1" showErrorMessage="1" sqref="E8:G8">
      <formula1>geography_type</formula1>
    </dataValidation>
    <dataValidation type="list" allowBlank="1" showInputMessage="1" showErrorMessage="1" sqref="E18:G18">
      <formula1>economy_type</formula1>
    </dataValidation>
    <dataValidation type="decimal" operator="greaterThan" allowBlank="1" showInputMessage="1" showErrorMessage="1" errorTitle="Invalid entry" error="Land area must be a numeric value greater than 0" sqref="E6:G6">
      <formula1>0</formula1>
    </dataValidation>
    <dataValidation type="decimal" operator="greaterThanOrEqual" allowBlank="1" showInputMessage="1" showErrorMessage="1" errorTitle="Invalid entry" error="Water area must be a numeric value greater than or equal to 0" sqref="E7:G7">
      <formula1>0</formula1>
    </dataValidation>
    <dataValidation type="whole" operator="greaterThanOrEqual" allowBlank="1" showInputMessage="1" showErrorMessage="1" errorTitle="Invalid entry" error="Degree days must be an integer greater than or equal to 0" sqref="E9:G10">
      <formula1>0</formula1>
    </dataValidation>
    <dataValidation type="whole" allowBlank="1" showInputMessage="1" showErrorMessage="1" errorTitle="Invalid entry" error="Value must be a year between 2000 and 2015" sqref="G20:G23 G29:G30 G32:G34 G43:G46 G48 G50:G57 G64:G68 G70:G77 G79:G85 G127:G131 G96:G106 G108:G119 G121:G125 G12:G13 G16 G26:G27 G87:G92 G94">
      <formula1>2000</formula1>
      <formula2>YEAR(TODAY())</formula2>
    </dataValidation>
    <dataValidation type="whole" operator="greaterThan" allowBlank="1" showInputMessage="1" showErrorMessage="1" errorTitle="Invalid entry" error="Population must be a whole number greater than 0" sqref="E12:F12 E14:F15">
      <formula1>0</formula1>
    </dataValidation>
    <dataValidation type="list" allowBlank="1" showInputMessage="1" showErrorMessage="1" sqref="E132:F132 F138:G168">
      <formula1>boolean</formula1>
    </dataValidation>
    <dataValidation type="whole" operator="greaterThan" allowBlank="1" showInputMessage="1" showErrorMessage="1" errorTitle="Invalid entry" error="Entry must be a whole number greater than 0" sqref="E55:F57 E125:F125">
      <formula1>0</formula1>
    </dataValidation>
    <dataValidation type="decimal" operator="greaterThan" allowBlank="1" showInputMessage="1" showErrorMessage="1" errorTitle="Invalid entry" error="Entry must be a numeric value greater than 0." sqref="E50:F54 E26:E32 E20:F21 E43:F46 E48 E68:F68 E64:F64 E70:F75 E79:F85 E87:F88 E91:F91 E94 E96:F106 E116:F119 E121:F124 E127:F131">
      <formula1>0</formula1>
    </dataValidation>
    <dataValidation type="whole" operator="greaterThan" allowBlank="1" showInputMessage="1" showErrorMessage="1" errorTitle="Invalid entry" error="Entry must be a whole number greater than 0." sqref="E34:F34">
      <formula1>0</formula1>
    </dataValidation>
    <dataValidation type="decimal" allowBlank="1" showInputMessage="1" showErrorMessage="1" errorTitle="Invalid entry" error="Entry must be a numeric value between 0 and 100" sqref="E13:F13 E22:F23 E33:F33 E65:F67 E76:F77 E89:F90 E108:F115 E16:F16">
      <formula1>0</formula1>
      <formula2>100</formula2>
    </dataValidation>
    <dataValidation type="whole" allowBlank="1" showInputMessage="1" showErrorMessage="1" errorTitle="Invalid entry" error="Entry must be a numeric value between 0 and 100" sqref="E59:G62">
      <formula1>0</formula1>
      <formula2>100</formula2>
    </dataValidation>
    <dataValidation type="decimal" allowBlank="1" showInputMessage="1" showErrorMessage="1" errorTitle="Wrong latitude format" error="Latitude must be expressed in decimal form (between -90 and 90)" sqref="E134">
      <formula1>-90</formula1>
      <formula2>90</formula2>
    </dataValidation>
    <dataValidation type="decimal" allowBlank="1" showInputMessage="1" showErrorMessage="1" errorTitle="Wrong longitude format" error="Longitude must be expressed in decimal form (between -180 and 180)" sqref="F134">
      <formula1>-180</formula1>
      <formula2>180</formula2>
    </dataValidation>
    <dataValidation type="list" allowBlank="1" showInputMessage="1" showErrorMessage="1" sqref="E37:F40 E136:F136">
      <formula1>Boolean_version</formula1>
    </dataValidation>
    <dataValidation type="list" allowBlank="1" showInputMessage="1" showErrorMessage="1" errorTitle="Invalid currency" error="Choose one currency from the drop down list" sqref="F26:F32 F48">
      <formula1>currency_list</formula1>
    </dataValidation>
    <dataValidation operator="greaterThan" allowBlank="1" showInputMessage="1" showErrorMessage="1" errorTitle="Invalid entry" error="Land area must be a numeric value greater than 0" sqref="E5:G5"/>
    <dataValidation type="list" allowBlank="1" showInputMessage="1" showErrorMessage="1" sqref="F94">
      <formula1>Waste_collection_unit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6"/>
  </sheetPr>
  <dimension ref="A1:L196"/>
  <sheetViews>
    <sheetView topLeftCell="B70" zoomScaleNormal="100" zoomScalePageLayoutView="150" workbookViewId="0">
      <selection activeCell="G87" sqref="G87:H87"/>
    </sheetView>
  </sheetViews>
  <sheetFormatPr defaultColWidth="8.85546875" defaultRowHeight="15" x14ac:dyDescent="0.25"/>
  <cols>
    <col min="1" max="1" width="4.7109375" style="34" hidden="1" customWidth="1"/>
    <col min="2" max="2" width="1.85546875" style="172" customWidth="1"/>
    <col min="3" max="3" width="3" style="34" customWidth="1"/>
    <col min="4" max="4" width="8.85546875" style="34"/>
    <col min="5" max="5" width="89.42578125" style="173" customWidth="1"/>
    <col min="6" max="6" width="1.42578125" style="173" customWidth="1"/>
    <col min="7" max="7" width="30.42578125" style="34" customWidth="1"/>
    <col min="8" max="8" width="33.85546875" style="34" customWidth="1"/>
    <col min="9" max="9" width="23.28515625" style="34" customWidth="1"/>
    <col min="10" max="10" width="1.42578125" style="34" customWidth="1"/>
    <col min="11" max="11" width="49.7109375" style="221" customWidth="1"/>
    <col min="12" max="13" width="8.85546875" style="34"/>
    <col min="14" max="14" width="12.28515625" style="34" customWidth="1"/>
    <col min="15" max="16" width="28.42578125" style="34" customWidth="1"/>
    <col min="17" max="16384" width="8.85546875" style="34"/>
  </cols>
  <sheetData>
    <row r="1" spans="2:10" ht="73.5" customHeight="1" x14ac:dyDescent="0.25">
      <c r="B1" s="339"/>
      <c r="C1" s="339"/>
      <c r="D1" s="339"/>
      <c r="E1" s="339"/>
      <c r="F1" s="339"/>
      <c r="G1" s="339"/>
      <c r="H1" s="339"/>
      <c r="I1" s="339"/>
      <c r="J1" s="339"/>
    </row>
    <row r="2" spans="2:10" ht="15.75" thickBot="1" x14ac:dyDescent="0.3">
      <c r="B2" s="151"/>
      <c r="C2" s="33"/>
      <c r="D2" s="33"/>
      <c r="E2" s="162"/>
      <c r="F2" s="162"/>
      <c r="G2" s="33"/>
      <c r="H2" s="33"/>
      <c r="I2" s="33"/>
      <c r="J2" s="33"/>
    </row>
    <row r="3" spans="2:10" ht="34.5" customHeight="1" thickBot="1" x14ac:dyDescent="0.3">
      <c r="B3" s="151"/>
      <c r="C3" s="342" t="s">
        <v>360</v>
      </c>
      <c r="D3" s="342"/>
      <c r="E3" s="342"/>
      <c r="F3" s="342"/>
      <c r="G3" s="340" t="s">
        <v>131</v>
      </c>
      <c r="H3" s="341"/>
      <c r="I3" s="24">
        <f>COUNTIFS(F5:F195,"~*",G5:G195,"")</f>
        <v>55</v>
      </c>
      <c r="J3" s="33"/>
    </row>
    <row r="4" spans="2:10" ht="14.45" customHeight="1" thickBot="1" x14ac:dyDescent="0.3">
      <c r="B4" s="54"/>
      <c r="C4" s="252" t="s">
        <v>361</v>
      </c>
      <c r="D4" s="252"/>
      <c r="E4" s="252"/>
      <c r="F4" s="252"/>
      <c r="G4" s="252"/>
      <c r="H4" s="54"/>
      <c r="J4" s="33"/>
    </row>
    <row r="5" spans="2:10" ht="15.75" thickBot="1" x14ac:dyDescent="0.3">
      <c r="B5" s="54"/>
      <c r="C5" s="59"/>
      <c r="D5" s="59"/>
      <c r="E5" s="226" t="s">
        <v>362</v>
      </c>
      <c r="F5" s="59" t="s">
        <v>101</v>
      </c>
      <c r="G5" s="313"/>
      <c r="H5" s="315"/>
      <c r="J5" s="33"/>
    </row>
    <row r="6" spans="2:10" ht="15.75" thickBot="1" x14ac:dyDescent="0.3">
      <c r="B6" s="54"/>
      <c r="C6" s="59"/>
      <c r="D6" s="59"/>
      <c r="E6" s="59" t="s">
        <v>363</v>
      </c>
      <c r="F6" s="59" t="s">
        <v>101</v>
      </c>
      <c r="G6" s="313"/>
      <c r="H6" s="315"/>
      <c r="J6" s="33"/>
    </row>
    <row r="7" spans="2:10" ht="15.75" thickBot="1" x14ac:dyDescent="0.3">
      <c r="B7" s="54"/>
      <c r="C7" s="59"/>
      <c r="D7" s="59"/>
      <c r="E7" s="59" t="s">
        <v>364</v>
      </c>
      <c r="F7" s="59" t="s">
        <v>101</v>
      </c>
      <c r="G7" s="313"/>
      <c r="H7" s="315"/>
      <c r="J7" s="33"/>
    </row>
    <row r="8" spans="2:10" ht="15.75" thickBot="1" x14ac:dyDescent="0.3">
      <c r="B8" s="54"/>
      <c r="C8" s="59"/>
      <c r="D8" s="59"/>
      <c r="E8" s="59" t="s">
        <v>1268</v>
      </c>
      <c r="F8" s="59" t="s">
        <v>101</v>
      </c>
      <c r="G8" s="313"/>
      <c r="H8" s="315"/>
      <c r="J8" s="33"/>
    </row>
    <row r="9" spans="2:10" ht="15.75" thickBot="1" x14ac:dyDescent="0.3">
      <c r="B9" s="54"/>
      <c r="C9" s="59"/>
      <c r="D9" s="59"/>
      <c r="E9" s="59" t="s">
        <v>1269</v>
      </c>
      <c r="F9" s="59" t="s">
        <v>101</v>
      </c>
      <c r="G9" s="313"/>
      <c r="H9" s="315"/>
      <c r="J9" s="33"/>
    </row>
    <row r="10" spans="2:10" ht="15.75" thickBot="1" x14ac:dyDescent="0.3">
      <c r="B10" s="54"/>
      <c r="C10" s="59"/>
      <c r="D10" s="59"/>
      <c r="E10" s="59" t="s">
        <v>365</v>
      </c>
      <c r="F10" s="59"/>
      <c r="G10" s="54" t="s">
        <v>457</v>
      </c>
      <c r="H10" s="54" t="s">
        <v>458</v>
      </c>
      <c r="J10" s="33"/>
    </row>
    <row r="11" spans="2:10" ht="15.75" thickBot="1" x14ac:dyDescent="0.3">
      <c r="B11" s="54"/>
      <c r="C11" s="59"/>
      <c r="D11" s="59"/>
      <c r="E11" s="58" t="s">
        <v>366</v>
      </c>
      <c r="F11" s="58"/>
      <c r="G11" s="69"/>
      <c r="H11" s="69"/>
      <c r="J11" s="33"/>
    </row>
    <row r="12" spans="2:10" ht="15.75" thickBot="1" x14ac:dyDescent="0.3">
      <c r="B12" s="54"/>
      <c r="C12" s="59"/>
      <c r="D12" s="59"/>
      <c r="E12" s="58" t="s">
        <v>367</v>
      </c>
      <c r="F12" s="58"/>
      <c r="G12" s="69"/>
      <c r="H12" s="69"/>
      <c r="J12" s="33"/>
    </row>
    <row r="13" spans="2:10" ht="15.75" thickBot="1" x14ac:dyDescent="0.3">
      <c r="B13" s="54"/>
      <c r="C13" s="59"/>
      <c r="D13" s="59"/>
      <c r="E13" s="58" t="s">
        <v>368</v>
      </c>
      <c r="F13" s="58"/>
      <c r="G13" s="69"/>
      <c r="H13" s="69"/>
      <c r="J13" s="33"/>
    </row>
    <row r="14" spans="2:10" ht="15.75" thickBot="1" x14ac:dyDescent="0.3">
      <c r="B14" s="54"/>
      <c r="C14" s="59"/>
      <c r="D14" s="59"/>
      <c r="E14" s="58" t="s">
        <v>1270</v>
      </c>
      <c r="F14" s="58"/>
      <c r="G14" s="69"/>
      <c r="H14" s="69"/>
      <c r="J14" s="33"/>
    </row>
    <row r="15" spans="2:10" ht="15.75" thickBot="1" x14ac:dyDescent="0.3">
      <c r="B15" s="54"/>
      <c r="C15" s="59"/>
      <c r="D15" s="59"/>
      <c r="E15" s="58" t="s">
        <v>369</v>
      </c>
      <c r="F15" s="58"/>
      <c r="G15" s="69"/>
      <c r="H15" s="69"/>
      <c r="J15" s="33"/>
    </row>
    <row r="16" spans="2:10" ht="15.75" thickBot="1" x14ac:dyDescent="0.3">
      <c r="B16" s="54"/>
      <c r="C16" s="59"/>
      <c r="D16" s="59"/>
      <c r="E16" s="58" t="s">
        <v>370</v>
      </c>
      <c r="F16" s="58"/>
      <c r="G16" s="69"/>
      <c r="H16" s="69"/>
      <c r="J16" s="33"/>
    </row>
    <row r="17" spans="2:10" ht="15.75" thickBot="1" x14ac:dyDescent="0.3">
      <c r="B17" s="54"/>
      <c r="C17" s="59"/>
      <c r="D17" s="59"/>
      <c r="E17" s="228" t="s">
        <v>459</v>
      </c>
      <c r="F17" s="58"/>
      <c r="G17" s="69"/>
      <c r="H17" s="69"/>
      <c r="J17" s="33"/>
    </row>
    <row r="18" spans="2:10" ht="15.75" thickBot="1" x14ac:dyDescent="0.3">
      <c r="B18" s="54"/>
      <c r="C18" s="59"/>
      <c r="D18" s="59"/>
      <c r="E18" s="59" t="s">
        <v>371</v>
      </c>
      <c r="F18" s="59"/>
      <c r="G18" s="313"/>
      <c r="H18" s="315"/>
      <c r="J18" s="33"/>
    </row>
    <row r="19" spans="2:10" ht="15" customHeight="1" thickBot="1" x14ac:dyDescent="0.3">
      <c r="B19" s="54"/>
      <c r="C19" s="252" t="s">
        <v>372</v>
      </c>
      <c r="D19" s="252"/>
      <c r="E19" s="252"/>
      <c r="F19" s="252"/>
      <c r="G19" s="252"/>
      <c r="H19" s="54"/>
      <c r="J19" s="33"/>
    </row>
    <row r="20" spans="2:10" ht="79.5" customHeight="1" thickBot="1" x14ac:dyDescent="0.3">
      <c r="B20" s="54"/>
      <c r="C20" s="59"/>
      <c r="D20" s="59"/>
      <c r="E20" s="26" t="s">
        <v>373</v>
      </c>
      <c r="F20" s="26" t="s">
        <v>101</v>
      </c>
      <c r="G20" s="313"/>
      <c r="H20" s="315"/>
      <c r="J20" s="33"/>
    </row>
    <row r="21" spans="2:10" ht="84" customHeight="1" thickBot="1" x14ac:dyDescent="0.3">
      <c r="B21" s="54"/>
      <c r="C21" s="59"/>
      <c r="D21" s="59"/>
      <c r="E21" s="26" t="s">
        <v>374</v>
      </c>
      <c r="F21" s="26" t="s">
        <v>101</v>
      </c>
      <c r="G21" s="313"/>
      <c r="H21" s="315"/>
      <c r="J21" s="33"/>
    </row>
    <row r="22" spans="2:10" ht="104.25" customHeight="1" thickBot="1" x14ac:dyDescent="0.3">
      <c r="B22" s="54"/>
      <c r="C22" s="59"/>
      <c r="D22" s="59"/>
      <c r="E22" s="26" t="s">
        <v>375</v>
      </c>
      <c r="F22" s="26"/>
      <c r="G22" s="313"/>
      <c r="H22" s="315"/>
      <c r="J22" s="33"/>
    </row>
    <row r="23" spans="2:10" ht="111.75" customHeight="1" thickBot="1" x14ac:dyDescent="0.3">
      <c r="B23" s="54"/>
      <c r="C23" s="59"/>
      <c r="D23" s="59"/>
      <c r="E23" s="26" t="s">
        <v>376</v>
      </c>
      <c r="F23" s="26" t="s">
        <v>101</v>
      </c>
      <c r="G23" s="313"/>
      <c r="H23" s="315"/>
      <c r="J23" s="33"/>
    </row>
    <row r="24" spans="2:10" ht="23.25" customHeight="1" thickBot="1" x14ac:dyDescent="0.3">
      <c r="B24" s="54"/>
      <c r="C24" s="59"/>
      <c r="D24" s="59"/>
      <c r="E24" s="59" t="s">
        <v>377</v>
      </c>
      <c r="F24" s="59"/>
      <c r="G24" s="313"/>
      <c r="H24" s="315"/>
      <c r="J24" s="33"/>
    </row>
    <row r="25" spans="2:10" ht="17.25" customHeight="1" thickBot="1" x14ac:dyDescent="0.3">
      <c r="B25" s="54"/>
      <c r="C25" s="252" t="s">
        <v>378</v>
      </c>
      <c r="D25" s="252"/>
      <c r="E25" s="252"/>
      <c r="F25" s="252"/>
      <c r="G25" s="252"/>
      <c r="H25" s="54"/>
      <c r="J25" s="33"/>
    </row>
    <row r="26" spans="2:10" ht="38.25" customHeight="1" thickBot="1" x14ac:dyDescent="0.3">
      <c r="B26" s="54"/>
      <c r="C26" s="59"/>
      <c r="D26" s="59"/>
      <c r="E26" s="26" t="s">
        <v>379</v>
      </c>
      <c r="F26" s="26" t="s">
        <v>101</v>
      </c>
      <c r="G26" s="313"/>
      <c r="H26" s="315"/>
      <c r="J26" s="33"/>
    </row>
    <row r="27" spans="2:10" ht="16.5" customHeight="1" thickBot="1" x14ac:dyDescent="0.3">
      <c r="B27" s="54"/>
      <c r="C27" s="59"/>
      <c r="D27" s="59"/>
      <c r="E27" s="229" t="s">
        <v>460</v>
      </c>
      <c r="F27" s="59" t="s">
        <v>101</v>
      </c>
      <c r="G27" s="313"/>
      <c r="H27" s="315"/>
      <c r="J27" s="33"/>
    </row>
    <row r="28" spans="2:10" ht="17.25" customHeight="1" thickBot="1" x14ac:dyDescent="0.3">
      <c r="B28" s="54"/>
      <c r="C28" s="59"/>
      <c r="D28" s="59"/>
      <c r="E28" s="59" t="s">
        <v>1271</v>
      </c>
      <c r="F28" s="59" t="s">
        <v>101</v>
      </c>
      <c r="G28" s="313"/>
      <c r="H28" s="315"/>
      <c r="J28" s="33"/>
    </row>
    <row r="29" spans="2:10" ht="69.75" customHeight="1" thickBot="1" x14ac:dyDescent="0.3">
      <c r="B29" s="54"/>
      <c r="C29" s="59"/>
      <c r="D29" s="59"/>
      <c r="E29" s="26" t="s">
        <v>380</v>
      </c>
      <c r="F29" s="26" t="s">
        <v>101</v>
      </c>
      <c r="G29" s="313"/>
      <c r="H29" s="315"/>
      <c r="J29" s="33"/>
    </row>
    <row r="30" spans="2:10" ht="17.25" customHeight="1" thickBot="1" x14ac:dyDescent="0.3">
      <c r="B30" s="54"/>
      <c r="C30" s="59"/>
      <c r="D30" s="59"/>
      <c r="E30" s="59" t="s">
        <v>381</v>
      </c>
      <c r="F30" s="59"/>
      <c r="G30" s="313"/>
      <c r="H30" s="315"/>
      <c r="J30" s="33"/>
    </row>
    <row r="31" spans="2:10" ht="17.25" customHeight="1" thickBot="1" x14ac:dyDescent="0.3">
      <c r="B31" s="54"/>
      <c r="C31" s="59"/>
      <c r="D31" s="59"/>
      <c r="E31" s="59" t="s">
        <v>382</v>
      </c>
      <c r="F31" s="59" t="s">
        <v>101</v>
      </c>
      <c r="G31" s="313"/>
      <c r="H31" s="315"/>
      <c r="J31" s="33"/>
    </row>
    <row r="32" spans="2:10" ht="17.25" customHeight="1" thickBot="1" x14ac:dyDescent="0.3">
      <c r="B32" s="54"/>
      <c r="C32" s="59"/>
      <c r="D32" s="59"/>
      <c r="E32" s="59" t="s">
        <v>461</v>
      </c>
      <c r="F32" s="59" t="s">
        <v>101</v>
      </c>
      <c r="G32" s="313"/>
      <c r="H32" s="315"/>
      <c r="J32" s="33"/>
    </row>
    <row r="33" spans="2:11" ht="17.25" customHeight="1" thickBot="1" x14ac:dyDescent="0.3">
      <c r="B33" s="54"/>
      <c r="C33" s="59"/>
      <c r="D33" s="59"/>
      <c r="E33" s="59" t="s">
        <v>383</v>
      </c>
      <c r="F33" s="59" t="s">
        <v>101</v>
      </c>
      <c r="G33" s="313"/>
      <c r="H33" s="315"/>
      <c r="J33" s="33"/>
    </row>
    <row r="34" spans="2:11" ht="31.5" customHeight="1" thickBot="1" x14ac:dyDescent="0.3">
      <c r="B34" s="54"/>
      <c r="C34" s="59"/>
      <c r="D34" s="59"/>
      <c r="E34" s="59" t="s">
        <v>384</v>
      </c>
      <c r="F34" s="59" t="s">
        <v>101</v>
      </c>
      <c r="G34" s="313"/>
      <c r="H34" s="315"/>
      <c r="J34" s="33"/>
    </row>
    <row r="35" spans="2:11" ht="33.75" customHeight="1" thickBot="1" x14ac:dyDescent="0.3">
      <c r="B35" s="54"/>
      <c r="C35" s="59"/>
      <c r="D35" s="59"/>
      <c r="E35" s="59" t="s">
        <v>385</v>
      </c>
      <c r="F35" s="59" t="s">
        <v>101</v>
      </c>
      <c r="G35" s="313"/>
      <c r="H35" s="315"/>
      <c r="J35" s="33"/>
    </row>
    <row r="36" spans="2:11" ht="31.5" customHeight="1" thickBot="1" x14ac:dyDescent="0.3">
      <c r="B36" s="54"/>
      <c r="C36" s="59"/>
      <c r="D36" s="59"/>
      <c r="E36" s="59" t="s">
        <v>386</v>
      </c>
      <c r="F36" s="59" t="s">
        <v>101</v>
      </c>
      <c r="G36" s="313"/>
      <c r="H36" s="315"/>
      <c r="J36" s="33"/>
    </row>
    <row r="37" spans="2:11" ht="42.75" customHeight="1" thickBot="1" x14ac:dyDescent="0.3">
      <c r="B37" s="54"/>
      <c r="C37" s="59"/>
      <c r="D37" s="59"/>
      <c r="E37" s="59" t="s">
        <v>387</v>
      </c>
      <c r="F37" s="59" t="s">
        <v>101</v>
      </c>
      <c r="G37" s="313"/>
      <c r="H37" s="315"/>
      <c r="J37" s="33"/>
    </row>
    <row r="38" spans="2:11" ht="12" customHeight="1" x14ac:dyDescent="0.25">
      <c r="B38" s="54"/>
      <c r="C38" s="252" t="s">
        <v>388</v>
      </c>
      <c r="D38" s="252"/>
      <c r="E38" s="252"/>
      <c r="F38" s="252"/>
      <c r="G38" s="252"/>
      <c r="H38" s="54"/>
      <c r="J38" s="33"/>
    </row>
    <row r="39" spans="2:11" ht="12" customHeight="1" thickBot="1" x14ac:dyDescent="0.3">
      <c r="B39" s="54"/>
      <c r="C39" s="54"/>
      <c r="D39" s="252" t="s">
        <v>389</v>
      </c>
      <c r="E39" s="252"/>
      <c r="F39" s="54"/>
      <c r="G39" s="54"/>
      <c r="H39" s="54"/>
      <c r="J39" s="33"/>
    </row>
    <row r="40" spans="2:11" ht="91.5" customHeight="1" thickBot="1" x14ac:dyDescent="0.3">
      <c r="B40" s="54"/>
      <c r="C40" s="54"/>
      <c r="D40" s="333" t="s">
        <v>462</v>
      </c>
      <c r="E40" s="333"/>
      <c r="F40" s="59" t="s">
        <v>101</v>
      </c>
      <c r="G40" s="313"/>
      <c r="H40" s="315"/>
      <c r="J40" s="33"/>
    </row>
    <row r="41" spans="2:11" ht="29.25" customHeight="1" thickBot="1" x14ac:dyDescent="0.3">
      <c r="B41" s="54"/>
      <c r="C41" s="54"/>
      <c r="D41" s="60"/>
      <c r="E41" s="60" t="s">
        <v>463</v>
      </c>
      <c r="F41" s="60" t="s">
        <v>101</v>
      </c>
      <c r="G41" s="313"/>
      <c r="H41" s="315"/>
      <c r="J41" s="33"/>
    </row>
    <row r="42" spans="2:11" ht="30.75" customHeight="1" thickBot="1" x14ac:dyDescent="0.3">
      <c r="B42" s="54"/>
      <c r="C42" s="54"/>
      <c r="D42" s="60"/>
      <c r="E42" s="60" t="s">
        <v>1272</v>
      </c>
      <c r="F42" s="60" t="s">
        <v>101</v>
      </c>
      <c r="G42" s="313"/>
      <c r="H42" s="315"/>
      <c r="J42" s="33"/>
    </row>
    <row r="43" spans="2:11" s="164" customFormat="1" ht="23.25" customHeight="1" thickBot="1" x14ac:dyDescent="0.3">
      <c r="B43" s="6"/>
      <c r="C43" s="6"/>
      <c r="D43" s="14"/>
      <c r="E43" s="14" t="s">
        <v>390</v>
      </c>
      <c r="F43" s="14"/>
      <c r="G43" s="335"/>
      <c r="H43" s="336"/>
      <c r="J43" s="165"/>
      <c r="K43" s="221"/>
    </row>
    <row r="44" spans="2:11" s="164" customFormat="1" ht="23.25" customHeight="1" thickBot="1" x14ac:dyDescent="0.3">
      <c r="B44" s="6"/>
      <c r="C44" s="6"/>
      <c r="D44" s="14"/>
      <c r="E44" s="14" t="s">
        <v>391</v>
      </c>
      <c r="F44" s="14"/>
      <c r="G44" s="313"/>
      <c r="H44" s="315"/>
      <c r="J44" s="165"/>
      <c r="K44" s="221"/>
    </row>
    <row r="45" spans="2:11" s="164" customFormat="1" ht="23.25" customHeight="1" thickBot="1" x14ac:dyDescent="0.3">
      <c r="B45" s="6"/>
      <c r="C45" s="6"/>
      <c r="D45" s="14"/>
      <c r="E45" s="14" t="s">
        <v>392</v>
      </c>
      <c r="F45" s="14"/>
      <c r="G45" s="313"/>
      <c r="H45" s="315"/>
      <c r="J45" s="165"/>
      <c r="K45" s="221"/>
    </row>
    <row r="46" spans="2:11" s="164" customFormat="1" ht="23.25" customHeight="1" thickBot="1" x14ac:dyDescent="0.3">
      <c r="B46" s="6"/>
      <c r="C46" s="6"/>
      <c r="D46" s="14"/>
      <c r="E46" s="14" t="s">
        <v>393</v>
      </c>
      <c r="F46" s="14"/>
      <c r="G46" s="313"/>
      <c r="H46" s="315"/>
      <c r="J46" s="165"/>
      <c r="K46" s="221"/>
    </row>
    <row r="47" spans="2:11" s="164" customFormat="1" ht="23.25" customHeight="1" thickBot="1" x14ac:dyDescent="0.3">
      <c r="B47" s="6"/>
      <c r="C47" s="6"/>
      <c r="D47" s="14"/>
      <c r="E47" s="14" t="s">
        <v>464</v>
      </c>
      <c r="F47" s="14"/>
      <c r="G47" s="335"/>
      <c r="H47" s="336"/>
      <c r="I47" s="189"/>
      <c r="J47" s="165"/>
      <c r="K47" s="221"/>
    </row>
    <row r="48" spans="2:11" ht="23.25" customHeight="1" thickBot="1" x14ac:dyDescent="0.3">
      <c r="B48" s="54"/>
      <c r="C48" s="54"/>
      <c r="D48" s="60"/>
      <c r="E48" s="60" t="s">
        <v>465</v>
      </c>
      <c r="F48" s="60" t="s">
        <v>101</v>
      </c>
      <c r="G48" s="313"/>
      <c r="H48" s="315"/>
      <c r="J48" s="33"/>
    </row>
    <row r="49" spans="2:10" ht="23.25" customHeight="1" thickBot="1" x14ac:dyDescent="0.3">
      <c r="B49" s="54"/>
      <c r="C49" s="54"/>
      <c r="D49" s="60"/>
      <c r="E49" s="60" t="s">
        <v>394</v>
      </c>
      <c r="F49" s="60"/>
      <c r="G49" s="313"/>
      <c r="H49" s="315"/>
      <c r="J49" s="33"/>
    </row>
    <row r="50" spans="2:10" ht="30" customHeight="1" thickBot="1" x14ac:dyDescent="0.3">
      <c r="B50" s="54"/>
      <c r="C50" s="54"/>
      <c r="D50" s="334" t="s">
        <v>466</v>
      </c>
      <c r="E50" s="334"/>
      <c r="F50" s="60" t="s">
        <v>101</v>
      </c>
      <c r="G50" s="313"/>
      <c r="H50" s="315"/>
      <c r="J50" s="33"/>
    </row>
    <row r="51" spans="2:10" ht="23.25" customHeight="1" thickBot="1" x14ac:dyDescent="0.3">
      <c r="B51" s="54"/>
      <c r="C51" s="54"/>
      <c r="D51" s="334" t="s">
        <v>467</v>
      </c>
      <c r="E51" s="334"/>
      <c r="F51" s="60" t="s">
        <v>101</v>
      </c>
      <c r="G51" s="313"/>
      <c r="H51" s="315"/>
      <c r="J51" s="33"/>
    </row>
    <row r="52" spans="2:10" ht="23.25" customHeight="1" thickBot="1" x14ac:dyDescent="0.3">
      <c r="B52" s="54"/>
      <c r="C52" s="54"/>
      <c r="D52" s="60"/>
      <c r="E52" s="227" t="s">
        <v>395</v>
      </c>
      <c r="F52" s="60"/>
      <c r="G52" s="313"/>
      <c r="H52" s="315"/>
      <c r="J52" s="33"/>
    </row>
    <row r="53" spans="2:10" ht="30" customHeight="1" thickBot="1" x14ac:dyDescent="0.3">
      <c r="B53" s="54"/>
      <c r="C53" s="54"/>
      <c r="D53" s="60"/>
      <c r="E53" s="60" t="s">
        <v>468</v>
      </c>
      <c r="F53" s="60"/>
      <c r="G53" s="313"/>
      <c r="H53" s="315"/>
      <c r="J53" s="33"/>
    </row>
    <row r="54" spans="2:10" ht="15.75" customHeight="1" thickBot="1" x14ac:dyDescent="0.3">
      <c r="B54" s="54"/>
      <c r="C54" s="4"/>
      <c r="D54" s="252" t="s">
        <v>396</v>
      </c>
      <c r="E54" s="252"/>
      <c r="F54" s="252"/>
      <c r="G54" s="252"/>
      <c r="H54" s="54"/>
      <c r="J54" s="33"/>
    </row>
    <row r="55" spans="2:10" ht="29.25" customHeight="1" thickBot="1" x14ac:dyDescent="0.3">
      <c r="B55" s="54"/>
      <c r="C55" s="4"/>
      <c r="D55" s="59"/>
      <c r="E55" s="5" t="s">
        <v>469</v>
      </c>
      <c r="F55" s="57"/>
      <c r="G55" s="337"/>
      <c r="H55" s="338"/>
      <c r="J55" s="33"/>
    </row>
    <row r="56" spans="2:10" ht="18.75" customHeight="1" thickBot="1" x14ac:dyDescent="0.3">
      <c r="B56" s="54"/>
      <c r="C56" s="4"/>
      <c r="D56" s="59"/>
      <c r="E56" s="59" t="s">
        <v>1274</v>
      </c>
      <c r="F56" s="59"/>
      <c r="G56" s="313"/>
      <c r="H56" s="315"/>
      <c r="J56" s="33"/>
    </row>
    <row r="57" spans="2:10" ht="17.25" customHeight="1" thickBot="1" x14ac:dyDescent="0.3">
      <c r="B57" s="54"/>
      <c r="C57" s="4"/>
      <c r="D57" s="59"/>
      <c r="E57" s="59" t="s">
        <v>1273</v>
      </c>
      <c r="F57" s="59"/>
      <c r="G57" s="313"/>
      <c r="H57" s="315"/>
      <c r="J57" s="33"/>
    </row>
    <row r="58" spans="2:10" ht="19.5" customHeight="1" thickBot="1" x14ac:dyDescent="0.3">
      <c r="B58" s="54"/>
      <c r="C58" s="4"/>
      <c r="D58" s="59"/>
      <c r="E58" s="59" t="s">
        <v>474</v>
      </c>
      <c r="F58" s="59"/>
      <c r="G58" s="313"/>
      <c r="H58" s="315"/>
      <c r="J58" s="33"/>
    </row>
    <row r="59" spans="2:10" ht="26.25" customHeight="1" thickBot="1" x14ac:dyDescent="0.3">
      <c r="B59" s="54"/>
      <c r="C59" s="4"/>
      <c r="D59" s="59"/>
      <c r="E59" s="5" t="s">
        <v>470</v>
      </c>
      <c r="F59" s="57"/>
      <c r="G59" s="337"/>
      <c r="H59" s="338"/>
      <c r="J59" s="33"/>
    </row>
    <row r="60" spans="2:10" ht="16.5" customHeight="1" thickBot="1" x14ac:dyDescent="0.3">
      <c r="B60" s="54"/>
      <c r="C60" s="4"/>
      <c r="D60" s="59"/>
      <c r="E60" s="59" t="s">
        <v>473</v>
      </c>
      <c r="F60" s="59"/>
      <c r="G60" s="313"/>
      <c r="H60" s="315"/>
      <c r="J60" s="33"/>
    </row>
    <row r="61" spans="2:10" ht="23.25" customHeight="1" thickBot="1" x14ac:dyDescent="0.3">
      <c r="B61" s="54"/>
      <c r="C61" s="4"/>
      <c r="D61" s="59"/>
      <c r="E61" s="59" t="s">
        <v>472</v>
      </c>
      <c r="F61" s="59"/>
      <c r="G61" s="313"/>
      <c r="H61" s="315"/>
      <c r="J61" s="33"/>
    </row>
    <row r="62" spans="2:10" ht="19.5" customHeight="1" thickBot="1" x14ac:dyDescent="0.3">
      <c r="B62" s="54"/>
      <c r="C62" s="4"/>
      <c r="D62" s="59"/>
      <c r="E62" s="229" t="s">
        <v>471</v>
      </c>
      <c r="F62" s="59"/>
      <c r="G62" s="313"/>
      <c r="H62" s="315"/>
      <c r="J62" s="33"/>
    </row>
    <row r="63" spans="2:10" ht="18" customHeight="1" thickBot="1" x14ac:dyDescent="0.3">
      <c r="B63" s="54"/>
      <c r="C63" s="4"/>
      <c r="D63" s="59"/>
      <c r="E63" s="5" t="s">
        <v>397</v>
      </c>
      <c r="F63" s="57"/>
      <c r="G63" s="337"/>
      <c r="H63" s="338"/>
      <c r="J63" s="33"/>
    </row>
    <row r="64" spans="2:10" ht="18" customHeight="1" thickBot="1" x14ac:dyDescent="0.3">
      <c r="B64" s="54"/>
      <c r="C64" s="4"/>
      <c r="D64" s="59"/>
      <c r="E64" s="59" t="s">
        <v>1276</v>
      </c>
      <c r="F64" s="59"/>
      <c r="G64" s="313"/>
      <c r="H64" s="315"/>
      <c r="J64" s="33"/>
    </row>
    <row r="65" spans="2:10" ht="18" customHeight="1" thickBot="1" x14ac:dyDescent="0.3">
      <c r="B65" s="54"/>
      <c r="C65" s="4"/>
      <c r="D65" s="59"/>
      <c r="E65" s="59" t="s">
        <v>1275</v>
      </c>
      <c r="F65" s="59"/>
      <c r="G65" s="313"/>
      <c r="H65" s="315"/>
      <c r="J65" s="33"/>
    </row>
    <row r="66" spans="2:10" ht="18" customHeight="1" thickBot="1" x14ac:dyDescent="0.3">
      <c r="B66" s="54"/>
      <c r="C66" s="4"/>
      <c r="D66" s="59"/>
      <c r="E66" s="59" t="s">
        <v>402</v>
      </c>
      <c r="F66" s="59"/>
      <c r="G66" s="313"/>
      <c r="H66" s="315"/>
      <c r="J66" s="33"/>
    </row>
    <row r="67" spans="2:10" ht="18" customHeight="1" thickBot="1" x14ac:dyDescent="0.3">
      <c r="B67" s="54"/>
      <c r="C67" s="4"/>
      <c r="D67" s="59"/>
      <c r="E67" s="59" t="s">
        <v>401</v>
      </c>
      <c r="F67" s="59"/>
      <c r="G67" s="313"/>
      <c r="H67" s="315"/>
      <c r="J67" s="33"/>
    </row>
    <row r="68" spans="2:10" ht="18" customHeight="1" thickBot="1" x14ac:dyDescent="0.3">
      <c r="B68" s="54"/>
      <c r="C68" s="4"/>
      <c r="D68" s="59"/>
      <c r="E68" s="59" t="s">
        <v>400</v>
      </c>
      <c r="F68" s="59"/>
      <c r="G68" s="313"/>
      <c r="H68" s="315"/>
      <c r="J68" s="33"/>
    </row>
    <row r="69" spans="2:10" ht="30" customHeight="1" thickBot="1" x14ac:dyDescent="0.3">
      <c r="B69" s="54"/>
      <c r="C69" s="4"/>
      <c r="D69" s="59"/>
      <c r="E69" s="5" t="s">
        <v>398</v>
      </c>
      <c r="F69" s="57"/>
      <c r="G69" s="337"/>
      <c r="H69" s="338"/>
      <c r="J69" s="33"/>
    </row>
    <row r="70" spans="2:10" ht="18" customHeight="1" thickBot="1" x14ac:dyDescent="0.3">
      <c r="B70" s="54"/>
      <c r="C70" s="4"/>
      <c r="D70" s="59"/>
      <c r="E70" s="59" t="s">
        <v>399</v>
      </c>
      <c r="F70" s="59"/>
      <c r="G70" s="313"/>
      <c r="H70" s="315"/>
      <c r="J70" s="33"/>
    </row>
    <row r="71" spans="2:10" ht="18.75" customHeight="1" thickBot="1" x14ac:dyDescent="0.3">
      <c r="B71" s="54"/>
      <c r="C71" s="4"/>
      <c r="D71" s="59"/>
      <c r="E71" s="59" t="s">
        <v>403</v>
      </c>
      <c r="F71" s="59"/>
      <c r="G71" s="313"/>
      <c r="H71" s="315"/>
      <c r="J71" s="33"/>
    </row>
    <row r="72" spans="2:10" ht="28.5" customHeight="1" thickBot="1" x14ac:dyDescent="0.3">
      <c r="B72" s="54"/>
      <c r="C72" s="4"/>
      <c r="D72" s="59"/>
      <c r="E72" s="59" t="s">
        <v>1277</v>
      </c>
      <c r="F72" s="59"/>
      <c r="G72" s="313"/>
      <c r="H72" s="315"/>
      <c r="J72" s="33"/>
    </row>
    <row r="73" spans="2:10" ht="31.5" customHeight="1" thickBot="1" x14ac:dyDescent="0.3">
      <c r="B73" s="54"/>
      <c r="C73" s="4"/>
      <c r="D73" s="59"/>
      <c r="E73" s="59" t="s">
        <v>475</v>
      </c>
      <c r="F73" s="59"/>
      <c r="G73" s="313"/>
      <c r="H73" s="315"/>
      <c r="J73" s="33"/>
    </row>
    <row r="74" spans="2:10" ht="18" customHeight="1" thickBot="1" x14ac:dyDescent="0.3">
      <c r="B74" s="54"/>
      <c r="C74" s="4"/>
      <c r="D74" s="59"/>
      <c r="E74" s="59" t="s">
        <v>476</v>
      </c>
      <c r="F74" s="59"/>
      <c r="G74" s="313"/>
      <c r="H74" s="315"/>
      <c r="J74" s="33"/>
    </row>
    <row r="75" spans="2:10" ht="27" customHeight="1" thickBot="1" x14ac:dyDescent="0.3">
      <c r="B75" s="54"/>
      <c r="C75" s="4"/>
      <c r="D75" s="59"/>
      <c r="E75" s="5" t="s">
        <v>1150</v>
      </c>
      <c r="F75" s="57"/>
      <c r="G75" s="337"/>
      <c r="H75" s="338"/>
      <c r="J75" s="33"/>
    </row>
    <row r="76" spans="2:10" ht="18" customHeight="1" thickBot="1" x14ac:dyDescent="0.3">
      <c r="B76" s="54"/>
      <c r="C76" s="4"/>
      <c r="D76" s="59"/>
      <c r="E76" s="59" t="s">
        <v>477</v>
      </c>
      <c r="F76" s="59"/>
      <c r="G76" s="313"/>
      <c r="H76" s="315"/>
      <c r="J76" s="33"/>
    </row>
    <row r="77" spans="2:10" ht="18" customHeight="1" thickBot="1" x14ac:dyDescent="0.3">
      <c r="B77" s="54"/>
      <c r="C77" s="4"/>
      <c r="D77" s="59"/>
      <c r="E77" s="59" t="s">
        <v>479</v>
      </c>
      <c r="F77" s="59"/>
      <c r="G77" s="313"/>
      <c r="H77" s="315"/>
      <c r="J77" s="33"/>
    </row>
    <row r="78" spans="2:10" ht="18" customHeight="1" thickBot="1" x14ac:dyDescent="0.3">
      <c r="B78" s="54"/>
      <c r="C78" s="4"/>
      <c r="D78" s="59"/>
      <c r="E78" s="59" t="s">
        <v>480</v>
      </c>
      <c r="F78" s="59"/>
      <c r="G78" s="313"/>
      <c r="H78" s="315"/>
      <c r="J78" s="33"/>
    </row>
    <row r="79" spans="2:10" ht="30" customHeight="1" thickBot="1" x14ac:dyDescent="0.3">
      <c r="B79" s="54"/>
      <c r="C79" s="4"/>
      <c r="D79" s="59"/>
      <c r="E79" s="5" t="s">
        <v>478</v>
      </c>
      <c r="F79" s="57"/>
      <c r="G79" s="337"/>
      <c r="H79" s="338"/>
      <c r="J79" s="33"/>
    </row>
    <row r="80" spans="2:10" ht="16.5" customHeight="1" thickBot="1" x14ac:dyDescent="0.3">
      <c r="B80" s="54"/>
      <c r="C80" s="4"/>
      <c r="D80" s="59"/>
      <c r="E80" s="59" t="s">
        <v>481</v>
      </c>
      <c r="F80" s="59"/>
      <c r="G80" s="313"/>
      <c r="H80" s="315"/>
      <c r="J80" s="33"/>
    </row>
    <row r="81" spans="2:12" ht="31.5" customHeight="1" thickBot="1" x14ac:dyDescent="0.3">
      <c r="B81" s="54"/>
      <c r="C81" s="4"/>
      <c r="D81" s="59"/>
      <c r="E81" s="59" t="s">
        <v>1278</v>
      </c>
      <c r="F81" s="59"/>
      <c r="G81" s="313"/>
      <c r="H81" s="315"/>
      <c r="J81" s="33"/>
      <c r="L81" s="239"/>
    </row>
    <row r="82" spans="2:12" ht="30.75" customHeight="1" thickBot="1" x14ac:dyDescent="0.3">
      <c r="B82" s="54"/>
      <c r="C82" s="4"/>
      <c r="D82" s="59"/>
      <c r="E82" s="5" t="s">
        <v>482</v>
      </c>
      <c r="F82" s="57"/>
      <c r="G82" s="337"/>
      <c r="H82" s="338"/>
      <c r="J82" s="33"/>
    </row>
    <row r="83" spans="2:12" ht="18" customHeight="1" thickBot="1" x14ac:dyDescent="0.3">
      <c r="B83" s="54"/>
      <c r="C83" s="4"/>
      <c r="D83" s="59"/>
      <c r="E83" s="59" t="s">
        <v>483</v>
      </c>
      <c r="F83" s="59"/>
      <c r="G83" s="313"/>
      <c r="H83" s="315"/>
      <c r="J83" s="33"/>
    </row>
    <row r="84" spans="2:12" ht="30.75" customHeight="1" thickBot="1" x14ac:dyDescent="0.3">
      <c r="B84" s="54"/>
      <c r="C84" s="4"/>
      <c r="D84" s="59"/>
      <c r="E84" s="59" t="s">
        <v>484</v>
      </c>
      <c r="F84" s="59"/>
      <c r="G84" s="313"/>
      <c r="H84" s="315"/>
      <c r="J84" s="33"/>
    </row>
    <row r="85" spans="2:12" ht="27" customHeight="1" thickBot="1" x14ac:dyDescent="0.3">
      <c r="B85" s="54"/>
      <c r="C85" s="4"/>
      <c r="D85" s="59"/>
      <c r="E85" s="59" t="s">
        <v>485</v>
      </c>
      <c r="F85" s="59"/>
      <c r="G85" s="313"/>
      <c r="H85" s="315"/>
      <c r="J85" s="33"/>
    </row>
    <row r="86" spans="2:12" ht="30" customHeight="1" thickBot="1" x14ac:dyDescent="0.3">
      <c r="B86" s="54"/>
      <c r="C86" s="4"/>
      <c r="D86" s="59"/>
      <c r="E86" s="5" t="s">
        <v>486</v>
      </c>
      <c r="F86" s="57"/>
      <c r="G86" s="337"/>
      <c r="H86" s="338"/>
      <c r="J86" s="33"/>
    </row>
    <row r="87" spans="2:12" ht="28.5" customHeight="1" thickBot="1" x14ac:dyDescent="0.3">
      <c r="B87" s="54"/>
      <c r="C87" s="4"/>
      <c r="D87" s="59"/>
      <c r="E87" s="59" t="s">
        <v>1279</v>
      </c>
      <c r="F87" s="59"/>
      <c r="G87" s="313"/>
      <c r="H87" s="315"/>
      <c r="J87" s="33"/>
    </row>
    <row r="88" spans="2:12" ht="18" customHeight="1" thickBot="1" x14ac:dyDescent="0.3">
      <c r="B88" s="54"/>
      <c r="C88" s="4"/>
      <c r="D88" s="59"/>
      <c r="E88" s="5" t="s">
        <v>404</v>
      </c>
      <c r="F88" s="57"/>
      <c r="G88" s="313"/>
      <c r="H88" s="315"/>
      <c r="J88" s="33"/>
    </row>
    <row r="89" spans="2:12" ht="12.75" customHeight="1" x14ac:dyDescent="0.25">
      <c r="B89" s="54"/>
      <c r="C89" s="252" t="s">
        <v>405</v>
      </c>
      <c r="D89" s="252"/>
      <c r="E89" s="252"/>
      <c r="F89" s="252"/>
      <c r="G89" s="252"/>
      <c r="H89" s="54"/>
      <c r="J89" s="33"/>
    </row>
    <row r="90" spans="2:12" ht="23.25" customHeight="1" thickBot="1" x14ac:dyDescent="0.3">
      <c r="B90" s="54"/>
      <c r="C90" s="166"/>
      <c r="D90" s="252" t="s">
        <v>406</v>
      </c>
      <c r="E90" s="252"/>
      <c r="F90" s="252"/>
      <c r="G90" s="252"/>
      <c r="H90" s="54"/>
      <c r="J90" s="33"/>
    </row>
    <row r="91" spans="2:12" ht="24" customHeight="1" thickBot="1" x14ac:dyDescent="0.3">
      <c r="B91" s="54"/>
      <c r="C91" s="166"/>
      <c r="D91" s="59"/>
      <c r="E91" s="59" t="s">
        <v>487</v>
      </c>
      <c r="F91" s="59" t="s">
        <v>101</v>
      </c>
      <c r="G91" s="313"/>
      <c r="H91" s="315"/>
      <c r="J91" s="33"/>
    </row>
    <row r="92" spans="2:12" ht="20.25" customHeight="1" thickBot="1" x14ac:dyDescent="0.3">
      <c r="B92" s="54"/>
      <c r="C92" s="166"/>
      <c r="D92" s="59"/>
      <c r="E92" s="59" t="s">
        <v>488</v>
      </c>
      <c r="F92" s="59" t="s">
        <v>101</v>
      </c>
      <c r="G92" s="313"/>
      <c r="H92" s="315"/>
      <c r="J92" s="33"/>
    </row>
    <row r="93" spans="2:12" ht="17.100000000000001" customHeight="1" thickBot="1" x14ac:dyDescent="0.3">
      <c r="B93" s="54"/>
      <c r="C93" s="166"/>
      <c r="D93" s="252" t="s">
        <v>407</v>
      </c>
      <c r="E93" s="252"/>
      <c r="F93" s="252"/>
      <c r="G93" s="252"/>
      <c r="H93" s="54"/>
      <c r="J93" s="33"/>
    </row>
    <row r="94" spans="2:12" ht="20.25" customHeight="1" thickBot="1" x14ac:dyDescent="0.3">
      <c r="B94" s="54"/>
      <c r="C94" s="166"/>
      <c r="D94" s="332" t="s">
        <v>489</v>
      </c>
      <c r="E94" s="332"/>
      <c r="F94" s="61" t="s">
        <v>101</v>
      </c>
      <c r="G94" s="313"/>
      <c r="H94" s="315"/>
      <c r="J94" s="33"/>
    </row>
    <row r="95" spans="2:12" ht="16.5" customHeight="1" thickBot="1" x14ac:dyDescent="0.3">
      <c r="B95" s="54"/>
      <c r="C95" s="166"/>
      <c r="D95" s="332" t="s">
        <v>490</v>
      </c>
      <c r="E95" s="332"/>
      <c r="F95" s="61" t="s">
        <v>101</v>
      </c>
      <c r="G95" s="313"/>
      <c r="H95" s="315"/>
      <c r="J95" s="33"/>
    </row>
    <row r="96" spans="2:12" ht="15.75" customHeight="1" thickBot="1" x14ac:dyDescent="0.3">
      <c r="B96" s="54"/>
      <c r="C96" s="166"/>
      <c r="D96" s="61"/>
      <c r="E96" s="61" t="s">
        <v>491</v>
      </c>
      <c r="F96" s="61"/>
      <c r="G96" s="313"/>
      <c r="H96" s="315"/>
      <c r="J96" s="33"/>
    </row>
    <row r="97" spans="2:10" ht="15.75" thickBot="1" x14ac:dyDescent="0.3">
      <c r="B97" s="54"/>
      <c r="C97" s="166"/>
      <c r="D97" s="59"/>
      <c r="E97" s="7" t="s">
        <v>492</v>
      </c>
      <c r="F97" s="7" t="s">
        <v>101</v>
      </c>
      <c r="G97" s="313"/>
      <c r="H97" s="315"/>
      <c r="J97" s="33"/>
    </row>
    <row r="98" spans="2:10" ht="15.75" thickBot="1" x14ac:dyDescent="0.3">
      <c r="B98" s="54"/>
      <c r="C98" s="166"/>
      <c r="D98" s="59"/>
      <c r="E98" s="7" t="s">
        <v>493</v>
      </c>
      <c r="F98" s="7" t="s">
        <v>101</v>
      </c>
      <c r="G98" s="313"/>
      <c r="H98" s="315"/>
      <c r="J98" s="33"/>
    </row>
    <row r="99" spans="2:10" ht="25.5" thickBot="1" x14ac:dyDescent="0.3">
      <c r="B99" s="54"/>
      <c r="C99" s="166"/>
      <c r="D99" s="59"/>
      <c r="E99" s="7" t="s">
        <v>1280</v>
      </c>
      <c r="F99" s="7" t="s">
        <v>101</v>
      </c>
      <c r="G99" s="313"/>
      <c r="H99" s="315"/>
      <c r="J99" s="33"/>
    </row>
    <row r="100" spans="2:10" ht="15.75" thickBot="1" x14ac:dyDescent="0.3">
      <c r="B100" s="54"/>
      <c r="C100" s="166"/>
      <c r="D100" s="59"/>
      <c r="E100" s="7" t="s">
        <v>1281</v>
      </c>
      <c r="F100" s="7" t="s">
        <v>101</v>
      </c>
      <c r="G100" s="313"/>
      <c r="H100" s="315"/>
      <c r="J100" s="33"/>
    </row>
    <row r="101" spans="2:10" ht="25.5" customHeight="1" thickBot="1" x14ac:dyDescent="0.3">
      <c r="B101" s="54"/>
      <c r="C101" s="166"/>
      <c r="D101" s="59"/>
      <c r="E101" s="7" t="s">
        <v>1282</v>
      </c>
      <c r="F101" s="7"/>
      <c r="G101" s="313"/>
      <c r="H101" s="315"/>
      <c r="J101" s="33"/>
    </row>
    <row r="102" spans="2:10" ht="15.75" thickBot="1" x14ac:dyDescent="0.3">
      <c r="B102" s="54"/>
      <c r="C102" s="166"/>
      <c r="D102" s="59"/>
      <c r="E102" s="59" t="s">
        <v>494</v>
      </c>
      <c r="F102" s="59"/>
      <c r="G102" s="313"/>
      <c r="H102" s="315"/>
      <c r="J102" s="33"/>
    </row>
    <row r="103" spans="2:10" ht="15.75" thickBot="1" x14ac:dyDescent="0.3">
      <c r="B103" s="54"/>
      <c r="C103" s="166"/>
      <c r="D103" s="59"/>
      <c r="E103" s="59" t="s">
        <v>495</v>
      </c>
      <c r="F103" s="59"/>
      <c r="G103" s="313"/>
      <c r="H103" s="315"/>
      <c r="J103" s="33"/>
    </row>
    <row r="104" spans="2:10" ht="21.75" customHeight="1" thickBot="1" x14ac:dyDescent="0.3">
      <c r="B104" s="54"/>
      <c r="C104" s="166"/>
      <c r="D104" s="59"/>
      <c r="E104" s="59" t="s">
        <v>496</v>
      </c>
      <c r="F104" s="59"/>
      <c r="G104" s="313"/>
      <c r="H104" s="315"/>
      <c r="J104" s="33"/>
    </row>
    <row r="105" spans="2:10" ht="25.5" customHeight="1" thickBot="1" x14ac:dyDescent="0.3">
      <c r="B105" s="54"/>
      <c r="C105" s="166"/>
      <c r="D105" s="59"/>
      <c r="E105" s="26" t="s">
        <v>497</v>
      </c>
      <c r="F105" s="59"/>
      <c r="G105" s="313"/>
      <c r="H105" s="315"/>
      <c r="J105" s="33"/>
    </row>
    <row r="106" spans="2:10" ht="17.100000000000001" customHeight="1" x14ac:dyDescent="0.25">
      <c r="B106" s="54"/>
      <c r="C106" s="166"/>
      <c r="D106" s="252" t="s">
        <v>408</v>
      </c>
      <c r="E106" s="252"/>
      <c r="F106" s="252"/>
      <c r="G106" s="252"/>
      <c r="H106" s="54"/>
      <c r="J106" s="33"/>
    </row>
    <row r="107" spans="2:10" ht="17.100000000000001" customHeight="1" thickBot="1" x14ac:dyDescent="0.3">
      <c r="B107" s="54"/>
      <c r="C107" s="166"/>
      <c r="D107" s="61"/>
      <c r="E107" s="61"/>
      <c r="F107" s="61"/>
      <c r="G107" s="241" t="s">
        <v>409</v>
      </c>
      <c r="H107" s="241" t="s">
        <v>193</v>
      </c>
      <c r="I107" s="206"/>
      <c r="J107" s="33"/>
    </row>
    <row r="108" spans="2:10" ht="16.5" customHeight="1" thickBot="1" x14ac:dyDescent="0.3">
      <c r="B108" s="54"/>
      <c r="C108" s="166"/>
      <c r="D108" s="59"/>
      <c r="E108" s="61" t="s">
        <v>1283</v>
      </c>
      <c r="F108" s="61" t="s">
        <v>101</v>
      </c>
      <c r="G108" s="157" t="s">
        <v>410</v>
      </c>
      <c r="H108" s="64"/>
      <c r="J108" s="33"/>
    </row>
    <row r="109" spans="2:10" ht="16.5" customHeight="1" thickBot="1" x14ac:dyDescent="0.3">
      <c r="B109" s="54"/>
      <c r="C109" s="166"/>
      <c r="D109" s="59"/>
      <c r="E109" s="61"/>
      <c r="F109" s="61"/>
      <c r="G109" s="157" t="s">
        <v>411</v>
      </c>
      <c r="H109" s="64"/>
      <c r="J109" s="33"/>
    </row>
    <row r="110" spans="2:10" ht="16.5" customHeight="1" thickBot="1" x14ac:dyDescent="0.3">
      <c r="B110" s="54"/>
      <c r="C110" s="166"/>
      <c r="D110" s="59"/>
      <c r="E110" s="61"/>
      <c r="F110" s="61"/>
      <c r="G110" s="157" t="s">
        <v>412</v>
      </c>
      <c r="H110" s="64"/>
      <c r="J110" s="33"/>
    </row>
    <row r="111" spans="2:10" ht="16.5" customHeight="1" thickBot="1" x14ac:dyDescent="0.3">
      <c r="B111" s="54"/>
      <c r="C111" s="166"/>
      <c r="D111" s="59"/>
      <c r="E111" s="61"/>
      <c r="F111" s="61"/>
      <c r="G111" s="157" t="s">
        <v>1227</v>
      </c>
      <c r="H111" s="64"/>
      <c r="J111" s="33"/>
    </row>
    <row r="112" spans="2:10" ht="31.5" customHeight="1" thickBot="1" x14ac:dyDescent="0.3">
      <c r="B112" s="54"/>
      <c r="C112" s="166"/>
      <c r="D112" s="59"/>
      <c r="E112" s="61"/>
      <c r="F112" s="61"/>
      <c r="G112" s="157" t="s">
        <v>1153</v>
      </c>
      <c r="H112" s="64"/>
      <c r="J112" s="33"/>
    </row>
    <row r="113" spans="2:10" ht="16.5" customHeight="1" thickBot="1" x14ac:dyDescent="0.3">
      <c r="B113" s="54"/>
      <c r="C113" s="166"/>
      <c r="D113" s="59"/>
      <c r="E113" s="61"/>
      <c r="F113" s="61"/>
      <c r="G113" s="157" t="s">
        <v>413</v>
      </c>
      <c r="H113" s="64"/>
      <c r="J113" s="33"/>
    </row>
    <row r="114" spans="2:10" ht="16.5" customHeight="1" thickBot="1" x14ac:dyDescent="0.3">
      <c r="B114" s="54"/>
      <c r="C114" s="166"/>
      <c r="D114" s="59"/>
      <c r="E114" s="61"/>
      <c r="F114" s="61"/>
      <c r="G114" s="157" t="s">
        <v>414</v>
      </c>
      <c r="H114" s="64"/>
      <c r="J114" s="33"/>
    </row>
    <row r="115" spans="2:10" ht="16.5" customHeight="1" thickBot="1" x14ac:dyDescent="0.3">
      <c r="B115" s="54"/>
      <c r="C115" s="166"/>
      <c r="D115" s="59"/>
      <c r="E115" s="61"/>
      <c r="F115" s="61"/>
      <c r="G115" s="157" t="s">
        <v>415</v>
      </c>
      <c r="H115" s="64"/>
      <c r="J115" s="33"/>
    </row>
    <row r="116" spans="2:10" ht="16.5" customHeight="1" thickBot="1" x14ac:dyDescent="0.3">
      <c r="B116" s="54"/>
      <c r="C116" s="166"/>
      <c r="D116" s="59"/>
      <c r="E116" s="61"/>
      <c r="F116" s="61"/>
      <c r="G116" s="157" t="s">
        <v>416</v>
      </c>
      <c r="H116" s="64"/>
      <c r="J116" s="33"/>
    </row>
    <row r="117" spans="2:10" ht="16.5" customHeight="1" thickBot="1" x14ac:dyDescent="0.3">
      <c r="B117" s="54"/>
      <c r="C117" s="166"/>
      <c r="D117" s="59"/>
      <c r="E117" s="61"/>
      <c r="F117" s="61"/>
      <c r="G117" s="157" t="s">
        <v>419</v>
      </c>
      <c r="H117" s="64"/>
      <c r="J117" s="33"/>
    </row>
    <row r="118" spans="2:10" ht="16.5" customHeight="1" thickBot="1" x14ac:dyDescent="0.3">
      <c r="B118" s="54"/>
      <c r="C118" s="166"/>
      <c r="D118" s="59"/>
      <c r="E118" s="61"/>
      <c r="F118" s="61"/>
      <c r="G118" s="157" t="s">
        <v>1156</v>
      </c>
      <c r="H118" s="64"/>
      <c r="J118" s="33"/>
    </row>
    <row r="119" spans="2:10" ht="16.5" customHeight="1" thickBot="1" x14ac:dyDescent="0.3">
      <c r="B119" s="54"/>
      <c r="C119" s="166"/>
      <c r="D119" s="59"/>
      <c r="E119" s="61"/>
      <c r="F119" s="61"/>
      <c r="G119" s="157" t="s">
        <v>417</v>
      </c>
      <c r="H119" s="64"/>
      <c r="J119" s="33"/>
    </row>
    <row r="120" spans="2:10" ht="16.5" customHeight="1" thickBot="1" x14ac:dyDescent="0.3">
      <c r="B120" s="54"/>
      <c r="C120" s="166"/>
      <c r="D120" s="59"/>
      <c r="E120" s="61"/>
      <c r="F120" s="61"/>
      <c r="G120" s="157" t="s">
        <v>418</v>
      </c>
      <c r="H120" s="64"/>
      <c r="J120" s="33"/>
    </row>
    <row r="121" spans="2:10" ht="16.5" customHeight="1" thickBot="1" x14ac:dyDescent="0.3">
      <c r="B121" s="54"/>
      <c r="C121" s="166"/>
      <c r="D121" s="59"/>
      <c r="E121" s="61"/>
      <c r="F121" s="61"/>
      <c r="G121" s="157" t="s">
        <v>421</v>
      </c>
      <c r="H121" s="64"/>
      <c r="J121" s="33"/>
    </row>
    <row r="122" spans="2:10" ht="16.5" customHeight="1" thickBot="1" x14ac:dyDescent="0.3">
      <c r="B122" s="54"/>
      <c r="C122" s="166"/>
      <c r="D122" s="59"/>
      <c r="E122" s="61"/>
      <c r="F122" s="61"/>
      <c r="G122" s="157" t="s">
        <v>1157</v>
      </c>
      <c r="H122" s="64"/>
      <c r="J122" s="33"/>
    </row>
    <row r="123" spans="2:10" ht="16.5" customHeight="1" thickBot="1" x14ac:dyDescent="0.3">
      <c r="B123" s="54"/>
      <c r="C123" s="166"/>
      <c r="D123" s="59"/>
      <c r="E123" s="61"/>
      <c r="F123" s="61"/>
      <c r="G123" s="157" t="s">
        <v>420</v>
      </c>
      <c r="H123" s="64"/>
      <c r="J123" s="33"/>
    </row>
    <row r="124" spans="2:10" ht="16.5" customHeight="1" thickBot="1" x14ac:dyDescent="0.3">
      <c r="B124" s="54"/>
      <c r="C124" s="166"/>
      <c r="D124" s="59"/>
      <c r="E124" s="61"/>
      <c r="F124" s="61"/>
      <c r="G124" s="157" t="s">
        <v>422</v>
      </c>
      <c r="H124" s="64"/>
      <c r="J124" s="33"/>
    </row>
    <row r="125" spans="2:10" ht="16.5" customHeight="1" thickBot="1" x14ac:dyDescent="0.3">
      <c r="B125" s="54"/>
      <c r="C125" s="166"/>
      <c r="D125" s="59"/>
      <c r="E125" s="61"/>
      <c r="F125" s="61"/>
      <c r="G125" s="157" t="s">
        <v>423</v>
      </c>
      <c r="H125" s="64"/>
      <c r="J125" s="33"/>
    </row>
    <row r="126" spans="2:10" ht="16.5" customHeight="1" thickBot="1" x14ac:dyDescent="0.3">
      <c r="B126" s="54"/>
      <c r="C126" s="166"/>
      <c r="D126" s="59"/>
      <c r="E126" s="61"/>
      <c r="F126" s="61"/>
      <c r="G126" s="157" t="s">
        <v>424</v>
      </c>
      <c r="H126" s="64"/>
      <c r="J126" s="33"/>
    </row>
    <row r="127" spans="2:10" ht="16.5" customHeight="1" thickBot="1" x14ac:dyDescent="0.3">
      <c r="B127" s="54"/>
      <c r="C127" s="166"/>
      <c r="D127" s="59"/>
      <c r="E127" s="61"/>
      <c r="F127" s="61"/>
      <c r="G127" s="157" t="s">
        <v>425</v>
      </c>
      <c r="H127" s="64"/>
      <c r="J127" s="33"/>
    </row>
    <row r="128" spans="2:10" ht="15" customHeight="1" thickBot="1" x14ac:dyDescent="0.3">
      <c r="B128" s="54"/>
      <c r="C128" s="166"/>
      <c r="D128" s="59"/>
      <c r="E128" s="61"/>
      <c r="F128" s="61"/>
      <c r="G128" s="241" t="s">
        <v>426</v>
      </c>
      <c r="H128" s="241" t="s">
        <v>193</v>
      </c>
      <c r="I128" s="205"/>
      <c r="J128" s="33"/>
    </row>
    <row r="129" spans="2:10" ht="38.25" customHeight="1" thickBot="1" x14ac:dyDescent="0.3">
      <c r="B129" s="54"/>
      <c r="C129" s="166"/>
      <c r="D129" s="59"/>
      <c r="E129" s="26" t="s">
        <v>427</v>
      </c>
      <c r="F129" s="26" t="s">
        <v>101</v>
      </c>
      <c r="G129" s="167" t="s">
        <v>428</v>
      </c>
      <c r="H129" s="64"/>
      <c r="J129" s="33"/>
    </row>
    <row r="130" spans="2:10" ht="21" customHeight="1" thickBot="1" x14ac:dyDescent="0.3">
      <c r="B130" s="54"/>
      <c r="C130" s="166"/>
      <c r="D130" s="59"/>
      <c r="E130" s="59"/>
      <c r="F130" s="59"/>
      <c r="G130" s="167" t="s">
        <v>429</v>
      </c>
      <c r="H130" s="64"/>
      <c r="J130" s="33"/>
    </row>
    <row r="131" spans="2:10" ht="27" customHeight="1" thickBot="1" x14ac:dyDescent="0.3">
      <c r="B131" s="54"/>
      <c r="C131" s="166"/>
      <c r="D131" s="59"/>
      <c r="E131" s="59"/>
      <c r="F131" s="59"/>
      <c r="G131" s="167" t="s">
        <v>430</v>
      </c>
      <c r="H131" s="64"/>
      <c r="J131" s="33"/>
    </row>
    <row r="132" spans="2:10" ht="25.5" customHeight="1" thickBot="1" x14ac:dyDescent="0.3">
      <c r="B132" s="54"/>
      <c r="C132" s="166"/>
      <c r="D132" s="59"/>
      <c r="E132" s="59"/>
      <c r="F132" s="59"/>
      <c r="G132" s="167" t="s">
        <v>1284</v>
      </c>
      <c r="H132" s="64"/>
      <c r="J132" s="33"/>
    </row>
    <row r="133" spans="2:10" ht="18" customHeight="1" thickBot="1" x14ac:dyDescent="0.3">
      <c r="B133" s="54"/>
      <c r="C133" s="166"/>
      <c r="D133" s="59"/>
      <c r="E133" s="59"/>
      <c r="F133" s="59"/>
      <c r="G133" s="167" t="s">
        <v>1285</v>
      </c>
      <c r="H133" s="64"/>
      <c r="J133" s="33"/>
    </row>
    <row r="134" spans="2:10" ht="18" customHeight="1" thickBot="1" x14ac:dyDescent="0.3">
      <c r="B134" s="54"/>
      <c r="C134" s="166"/>
      <c r="D134" s="59"/>
      <c r="E134" s="59"/>
      <c r="F134" s="59"/>
      <c r="G134" s="167" t="s">
        <v>431</v>
      </c>
      <c r="H134" s="64"/>
      <c r="J134" s="33"/>
    </row>
    <row r="135" spans="2:10" ht="18" customHeight="1" thickBot="1" x14ac:dyDescent="0.3">
      <c r="B135" s="54"/>
      <c r="C135" s="166"/>
      <c r="D135" s="59"/>
      <c r="E135" s="59"/>
      <c r="F135" s="59"/>
      <c r="G135" s="167" t="s">
        <v>432</v>
      </c>
      <c r="H135" s="64"/>
      <c r="J135" s="33"/>
    </row>
    <row r="136" spans="2:10" ht="24" customHeight="1" thickBot="1" x14ac:dyDescent="0.3">
      <c r="B136" s="54"/>
      <c r="C136" s="166"/>
      <c r="D136" s="59"/>
      <c r="E136" s="59"/>
      <c r="F136" s="59"/>
      <c r="G136" s="167" t="s">
        <v>433</v>
      </c>
      <c r="H136" s="64"/>
      <c r="J136" s="33"/>
    </row>
    <row r="137" spans="2:10" ht="32.25" customHeight="1" thickBot="1" x14ac:dyDescent="0.3">
      <c r="B137" s="54"/>
      <c r="C137" s="166"/>
      <c r="D137" s="59"/>
      <c r="E137" s="59"/>
      <c r="F137" s="59"/>
      <c r="G137" s="167" t="s">
        <v>434</v>
      </c>
      <c r="H137" s="64"/>
      <c r="J137" s="33"/>
    </row>
    <row r="138" spans="2:10" ht="24.75" customHeight="1" thickBot="1" x14ac:dyDescent="0.3">
      <c r="B138" s="54"/>
      <c r="C138" s="166"/>
      <c r="D138" s="59"/>
      <c r="E138" s="59"/>
      <c r="F138" s="59"/>
      <c r="G138" s="167" t="s">
        <v>435</v>
      </c>
      <c r="H138" s="64"/>
      <c r="J138" s="33"/>
    </row>
    <row r="139" spans="2:10" ht="18" customHeight="1" thickBot="1" x14ac:dyDescent="0.3">
      <c r="B139" s="54"/>
      <c r="C139" s="166"/>
      <c r="D139" s="59"/>
      <c r="E139" s="59"/>
      <c r="F139" s="59"/>
      <c r="G139" s="167" t="s">
        <v>425</v>
      </c>
      <c r="H139" s="73"/>
      <c r="J139" s="33"/>
    </row>
    <row r="140" spans="2:10" ht="30" customHeight="1" thickBot="1" x14ac:dyDescent="0.3">
      <c r="B140" s="54"/>
      <c r="C140" s="166"/>
      <c r="D140" s="59"/>
      <c r="E140" s="59" t="s">
        <v>436</v>
      </c>
      <c r="F140" s="59" t="s">
        <v>101</v>
      </c>
      <c r="G140" s="313"/>
      <c r="H140" s="315"/>
      <c r="J140" s="33"/>
    </row>
    <row r="141" spans="2:10" ht="31.5" customHeight="1" thickBot="1" x14ac:dyDescent="0.3">
      <c r="B141" s="54"/>
      <c r="C141" s="166"/>
      <c r="D141" s="59"/>
      <c r="E141" s="59" t="s">
        <v>1286</v>
      </c>
      <c r="F141" s="59" t="s">
        <v>101</v>
      </c>
      <c r="G141" s="313"/>
      <c r="H141" s="315"/>
      <c r="J141" s="33"/>
    </row>
    <row r="142" spans="2:10" ht="41.25" customHeight="1" thickBot="1" x14ac:dyDescent="0.3">
      <c r="B142" s="54"/>
      <c r="C142" s="166"/>
      <c r="D142" s="59"/>
      <c r="E142" s="59" t="s">
        <v>1287</v>
      </c>
      <c r="F142" s="59" t="s">
        <v>101</v>
      </c>
      <c r="G142" s="313"/>
      <c r="H142" s="315"/>
      <c r="J142" s="33"/>
    </row>
    <row r="143" spans="2:10" ht="48.75" customHeight="1" thickBot="1" x14ac:dyDescent="0.3">
      <c r="B143" s="54"/>
      <c r="C143" s="166"/>
      <c r="D143" s="59"/>
      <c r="E143" s="59" t="s">
        <v>1288</v>
      </c>
      <c r="F143" s="59" t="s">
        <v>101</v>
      </c>
      <c r="G143" s="313"/>
      <c r="H143" s="315"/>
      <c r="J143" s="33"/>
    </row>
    <row r="144" spans="2:10" ht="30" customHeight="1" thickBot="1" x14ac:dyDescent="0.3">
      <c r="B144" s="54"/>
      <c r="C144" s="166"/>
      <c r="D144" s="59"/>
      <c r="E144" s="59" t="s">
        <v>498</v>
      </c>
      <c r="F144" s="59" t="s">
        <v>101</v>
      </c>
      <c r="G144" s="313"/>
      <c r="H144" s="315"/>
      <c r="J144" s="33"/>
    </row>
    <row r="145" spans="2:10" ht="15.6" customHeight="1" thickBot="1" x14ac:dyDescent="0.3">
      <c r="B145" s="54"/>
      <c r="C145" s="252" t="s">
        <v>437</v>
      </c>
      <c r="D145" s="252"/>
      <c r="E145" s="252"/>
      <c r="F145" s="4"/>
      <c r="G145" s="199" t="s">
        <v>260</v>
      </c>
      <c r="H145" s="200" t="s">
        <v>526</v>
      </c>
      <c r="J145" s="33"/>
    </row>
    <row r="146" spans="2:10" ht="15.75" thickBot="1" x14ac:dyDescent="0.3">
      <c r="B146" s="54"/>
      <c r="C146" s="59"/>
      <c r="D146" s="59"/>
      <c r="E146" s="59" t="s">
        <v>499</v>
      </c>
      <c r="F146" s="59" t="s">
        <v>101</v>
      </c>
      <c r="G146" s="63"/>
      <c r="H146" s="63"/>
      <c r="I146" s="189" t="str">
        <f>IF(AND(G146&lt;&gt;"",H146=""),Reference!$H$3,"")</f>
        <v/>
      </c>
      <c r="J146" s="33"/>
    </row>
    <row r="147" spans="2:10" ht="15.75" hidden="1" thickBot="1" x14ac:dyDescent="0.3">
      <c r="B147" s="54"/>
      <c r="C147" s="59"/>
      <c r="D147" s="59"/>
      <c r="E147" s="59" t="s">
        <v>438</v>
      </c>
      <c r="F147" s="59" t="s">
        <v>101</v>
      </c>
      <c r="G147" s="313"/>
      <c r="H147" s="315"/>
      <c r="J147" s="33"/>
    </row>
    <row r="148" spans="2:10" ht="15.75" thickBot="1" x14ac:dyDescent="0.3">
      <c r="B148" s="54"/>
      <c r="C148" s="59"/>
      <c r="D148" s="59"/>
      <c r="E148" s="59" t="s">
        <v>439</v>
      </c>
      <c r="F148" s="59" t="s">
        <v>101</v>
      </c>
      <c r="G148" s="313"/>
      <c r="H148" s="315"/>
      <c r="J148" s="33"/>
    </row>
    <row r="149" spans="2:10" ht="15.75" thickBot="1" x14ac:dyDescent="0.3">
      <c r="B149" s="54"/>
      <c r="C149" s="59"/>
      <c r="D149" s="59"/>
      <c r="E149" s="59" t="s">
        <v>500</v>
      </c>
      <c r="F149" s="59" t="s">
        <v>101</v>
      </c>
      <c r="G149" s="63"/>
      <c r="H149" s="63"/>
      <c r="I149" s="189" t="str">
        <f>IF(AND(G149&lt;&gt;"",H149=""),Reference!$H$6,"")</f>
        <v/>
      </c>
      <c r="J149" s="33"/>
    </row>
    <row r="150" spans="2:10" ht="15.75" thickBot="1" x14ac:dyDescent="0.3">
      <c r="B150" s="54"/>
      <c r="C150" s="59"/>
      <c r="D150" s="59"/>
      <c r="E150" s="59" t="s">
        <v>440</v>
      </c>
      <c r="F150" s="59"/>
      <c r="G150" s="63"/>
      <c r="H150" s="63"/>
      <c r="I150" s="189" t="str">
        <f>IF(AND(G150&lt;&gt;"",H150=""),Reference!$H$3,"")</f>
        <v/>
      </c>
      <c r="J150" s="33"/>
    </row>
    <row r="151" spans="2:10" ht="15.75" thickBot="1" x14ac:dyDescent="0.3">
      <c r="B151" s="54"/>
      <c r="C151" s="59"/>
      <c r="D151" s="59"/>
      <c r="E151" s="59" t="s">
        <v>441</v>
      </c>
      <c r="F151" s="59"/>
      <c r="G151" s="63"/>
      <c r="H151" s="63"/>
      <c r="I151" s="189" t="str">
        <f>IF(AND(G151&lt;&gt;"",H151=""),Reference!$H$3,"")</f>
        <v/>
      </c>
      <c r="J151" s="33"/>
    </row>
    <row r="152" spans="2:10" ht="15.75" thickBot="1" x14ac:dyDescent="0.3">
      <c r="B152" s="54"/>
      <c r="C152" s="59"/>
      <c r="D152" s="59"/>
      <c r="E152" s="59" t="s">
        <v>442</v>
      </c>
      <c r="F152" s="59"/>
      <c r="G152" s="63"/>
      <c r="H152" s="63"/>
      <c r="I152" s="189" t="str">
        <f>IF(AND(G152&lt;&gt;"",H152=""),Reference!$H$3,"")</f>
        <v/>
      </c>
      <c r="J152" s="33"/>
    </row>
    <row r="153" spans="2:10" ht="29.25" customHeight="1" thickBot="1" x14ac:dyDescent="0.3">
      <c r="B153" s="54"/>
      <c r="C153" s="59"/>
      <c r="D153" s="59"/>
      <c r="E153" s="59" t="s">
        <v>501</v>
      </c>
      <c r="F153" s="59" t="s">
        <v>101</v>
      </c>
      <c r="G153" s="313"/>
      <c r="H153" s="315"/>
      <c r="J153" s="33"/>
    </row>
    <row r="154" spans="2:10" ht="15.75" thickBot="1" x14ac:dyDescent="0.3">
      <c r="B154" s="54"/>
      <c r="C154" s="59"/>
      <c r="D154" s="59"/>
      <c r="E154" s="59" t="s">
        <v>502</v>
      </c>
      <c r="F154" s="59" t="s">
        <v>101</v>
      </c>
      <c r="G154" s="63"/>
      <c r="H154" s="63"/>
      <c r="I154" s="189" t="str">
        <f>IF(AND(G154&lt;&gt;"",H154=""),Reference!$H$3,"")</f>
        <v/>
      </c>
      <c r="J154" s="33"/>
    </row>
    <row r="155" spans="2:10" ht="15.75" thickBot="1" x14ac:dyDescent="0.3">
      <c r="B155" s="54"/>
      <c r="C155" s="59"/>
      <c r="D155" s="59"/>
      <c r="E155" s="59" t="s">
        <v>443</v>
      </c>
      <c r="F155" s="59"/>
      <c r="G155" s="63"/>
      <c r="H155" s="63"/>
      <c r="I155" s="189" t="str">
        <f>IF(AND(G155&lt;&gt;"",H155=""),Reference!$H$3,"")</f>
        <v/>
      </c>
      <c r="J155" s="33"/>
    </row>
    <row r="156" spans="2:10" ht="15.75" thickBot="1" x14ac:dyDescent="0.3">
      <c r="B156" s="54"/>
      <c r="C156" s="59"/>
      <c r="D156" s="59"/>
      <c r="E156" s="59" t="s">
        <v>503</v>
      </c>
      <c r="F156" s="59"/>
      <c r="G156" s="63"/>
      <c r="H156" s="63"/>
      <c r="I156" s="189" t="str">
        <f>IF(AND(G156&lt;&gt;"",H156=""),Reference!$H$3,"")</f>
        <v/>
      </c>
      <c r="J156" s="33"/>
    </row>
    <row r="157" spans="2:10" ht="15.75" thickBot="1" x14ac:dyDescent="0.3">
      <c r="B157" s="54"/>
      <c r="C157" s="59"/>
      <c r="D157" s="59"/>
      <c r="E157" s="230" t="s">
        <v>504</v>
      </c>
      <c r="F157" s="59"/>
      <c r="G157" s="313"/>
      <c r="H157" s="315"/>
      <c r="I157" s="189"/>
      <c r="J157" s="33"/>
    </row>
    <row r="158" spans="2:10" ht="24.75" thickBot="1" x14ac:dyDescent="0.3">
      <c r="B158" s="54"/>
      <c r="C158" s="59"/>
      <c r="D158" s="59"/>
      <c r="E158" s="26" t="s">
        <v>444</v>
      </c>
      <c r="F158" s="59"/>
      <c r="G158" s="313"/>
      <c r="H158" s="315"/>
      <c r="J158" s="33"/>
    </row>
    <row r="159" spans="2:10" ht="25.5" thickBot="1" x14ac:dyDescent="0.3">
      <c r="B159" s="54"/>
      <c r="C159" s="59"/>
      <c r="D159" s="59"/>
      <c r="E159" s="59" t="s">
        <v>505</v>
      </c>
      <c r="F159" s="59"/>
      <c r="G159" s="313"/>
      <c r="H159" s="315"/>
      <c r="J159" s="33"/>
    </row>
    <row r="160" spans="2:10" ht="15.75" thickBot="1" x14ac:dyDescent="0.3">
      <c r="B160" s="54"/>
      <c r="C160" s="59"/>
      <c r="D160" s="59"/>
      <c r="E160" s="59" t="s">
        <v>506</v>
      </c>
      <c r="F160" s="59"/>
      <c r="G160" s="313"/>
      <c r="H160" s="315"/>
      <c r="J160" s="33"/>
    </row>
    <row r="161" spans="2:10" ht="15.75" thickBot="1" x14ac:dyDescent="0.3">
      <c r="B161" s="54"/>
      <c r="C161" s="59"/>
      <c r="D161" s="59"/>
      <c r="E161" s="59" t="s">
        <v>507</v>
      </c>
      <c r="F161" s="59"/>
      <c r="G161" s="313"/>
      <c r="H161" s="315"/>
      <c r="J161" s="33"/>
    </row>
    <row r="162" spans="2:10" ht="15.75" thickBot="1" x14ac:dyDescent="0.3">
      <c r="B162" s="54"/>
      <c r="C162" s="59"/>
      <c r="D162" s="59"/>
      <c r="E162" s="59" t="s">
        <v>508</v>
      </c>
      <c r="F162" s="59"/>
      <c r="G162" s="313"/>
      <c r="H162" s="315"/>
      <c r="J162" s="33"/>
    </row>
    <row r="163" spans="2:10" ht="30" customHeight="1" thickBot="1" x14ac:dyDescent="0.3">
      <c r="B163" s="54"/>
      <c r="C163" s="59"/>
      <c r="D163" s="59"/>
      <c r="E163" s="59" t="s">
        <v>509</v>
      </c>
      <c r="F163" s="59"/>
      <c r="G163" s="313"/>
      <c r="H163" s="315"/>
      <c r="J163" s="33"/>
    </row>
    <row r="164" spans="2:10" ht="25.5" customHeight="1" thickBot="1" x14ac:dyDescent="0.3">
      <c r="B164" s="54"/>
      <c r="C164" s="59"/>
      <c r="D164" s="59"/>
      <c r="E164" s="59" t="s">
        <v>1318</v>
      </c>
      <c r="F164" s="59"/>
      <c r="G164" s="343"/>
      <c r="H164" s="344"/>
      <c r="J164" s="33"/>
    </row>
    <row r="165" spans="2:10" ht="25.5" customHeight="1" thickBot="1" x14ac:dyDescent="0.3">
      <c r="B165" s="54"/>
      <c r="C165" s="59"/>
      <c r="D165" s="59"/>
      <c r="E165" s="59" t="s">
        <v>1289</v>
      </c>
      <c r="F165" s="59"/>
      <c r="G165" s="313"/>
      <c r="H165" s="315"/>
      <c r="J165" s="33"/>
    </row>
    <row r="166" spans="2:10" ht="25.5" customHeight="1" thickBot="1" x14ac:dyDescent="0.3">
      <c r="B166" s="54"/>
      <c r="C166" s="59"/>
      <c r="D166" s="59"/>
      <c r="E166" s="26" t="s">
        <v>510</v>
      </c>
      <c r="F166" s="59"/>
      <c r="G166" s="313"/>
      <c r="H166" s="315"/>
      <c r="J166" s="33"/>
    </row>
    <row r="167" spans="2:10" ht="15.75" customHeight="1" thickBot="1" x14ac:dyDescent="0.3">
      <c r="B167" s="54"/>
      <c r="C167" s="59"/>
      <c r="D167" s="59"/>
      <c r="E167" s="26" t="s">
        <v>445</v>
      </c>
      <c r="F167" s="59"/>
      <c r="G167" s="313"/>
      <c r="H167" s="315"/>
      <c r="J167" s="33"/>
    </row>
    <row r="168" spans="2:10" ht="25.5" customHeight="1" thickBot="1" x14ac:dyDescent="0.3">
      <c r="B168" s="54"/>
      <c r="C168" s="59"/>
      <c r="D168" s="59"/>
      <c r="E168" s="26" t="s">
        <v>511</v>
      </c>
      <c r="F168" s="59"/>
      <c r="G168" s="313"/>
      <c r="H168" s="315"/>
      <c r="J168" s="33"/>
    </row>
    <row r="169" spans="2:10" ht="15" customHeight="1" thickBot="1" x14ac:dyDescent="0.3">
      <c r="B169" s="54"/>
      <c r="C169" s="59"/>
      <c r="D169" s="59"/>
      <c r="E169" s="59" t="s">
        <v>446</v>
      </c>
      <c r="F169" s="59"/>
      <c r="G169" s="63"/>
      <c r="H169" s="63"/>
      <c r="I169" s="189" t="str">
        <f>IF(AND(G169&lt;&gt;"",H169=""),Reference!$H$3,"")</f>
        <v/>
      </c>
      <c r="J169" s="33"/>
    </row>
    <row r="170" spans="2:10" ht="25.5" customHeight="1" thickBot="1" x14ac:dyDescent="0.3">
      <c r="B170" s="54"/>
      <c r="C170" s="59"/>
      <c r="D170" s="59"/>
      <c r="E170" s="59" t="s">
        <v>512</v>
      </c>
      <c r="F170" s="59"/>
      <c r="G170" s="63"/>
      <c r="H170" s="63"/>
      <c r="I170" s="189" t="str">
        <f>IF(AND(G170&lt;&gt;"",H170=""),Reference!$H$3,"")</f>
        <v/>
      </c>
      <c r="J170" s="33"/>
    </row>
    <row r="171" spans="2:10" ht="41.25" customHeight="1" thickBot="1" x14ac:dyDescent="0.3">
      <c r="B171" s="54"/>
      <c r="C171" s="59"/>
      <c r="D171" s="59"/>
      <c r="E171" s="59" t="s">
        <v>1319</v>
      </c>
      <c r="F171" s="59"/>
      <c r="G171" s="343"/>
      <c r="H171" s="344"/>
      <c r="J171" s="33"/>
    </row>
    <row r="172" spans="2:10" ht="15.75" thickBot="1" x14ac:dyDescent="0.3">
      <c r="B172" s="54"/>
      <c r="C172" s="309" t="s">
        <v>447</v>
      </c>
      <c r="D172" s="309"/>
      <c r="E172" s="309"/>
      <c r="F172" s="309"/>
      <c r="G172" s="309"/>
      <c r="H172" s="71"/>
      <c r="J172" s="33"/>
    </row>
    <row r="173" spans="2:10" ht="15.75" thickBot="1" x14ac:dyDescent="0.3">
      <c r="B173" s="54"/>
      <c r="C173" s="72"/>
      <c r="D173" s="72"/>
      <c r="E173" s="72" t="s">
        <v>513</v>
      </c>
      <c r="F173" s="72" t="s">
        <v>101</v>
      </c>
      <c r="G173" s="313"/>
      <c r="H173" s="315"/>
      <c r="J173" s="33"/>
    </row>
    <row r="174" spans="2:10" ht="15.75" thickBot="1" x14ac:dyDescent="0.3">
      <c r="B174" s="54"/>
      <c r="C174" s="72"/>
      <c r="D174" s="72"/>
      <c r="E174" s="72" t="s">
        <v>448</v>
      </c>
      <c r="F174" s="72" t="s">
        <v>101</v>
      </c>
      <c r="G174" s="313"/>
      <c r="H174" s="315"/>
      <c r="J174" s="33"/>
    </row>
    <row r="175" spans="2:10" ht="15.75" thickBot="1" x14ac:dyDescent="0.3">
      <c r="B175" s="54"/>
      <c r="C175" s="72"/>
      <c r="D175" s="72"/>
      <c r="E175" s="72" t="s">
        <v>449</v>
      </c>
      <c r="F175" s="72" t="s">
        <v>101</v>
      </c>
      <c r="G175" s="313"/>
      <c r="H175" s="315"/>
      <c r="J175" s="33"/>
    </row>
    <row r="176" spans="2:10" ht="15.75" thickBot="1" x14ac:dyDescent="0.3">
      <c r="B176" s="54"/>
      <c r="C176" s="72"/>
      <c r="D176" s="72"/>
      <c r="E176" s="72" t="s">
        <v>514</v>
      </c>
      <c r="F176" s="72" t="s">
        <v>101</v>
      </c>
      <c r="G176" s="313"/>
      <c r="H176" s="315"/>
      <c r="J176" s="33"/>
    </row>
    <row r="177" spans="2:10" ht="15.75" thickBot="1" x14ac:dyDescent="0.3">
      <c r="B177" s="54"/>
      <c r="C177" s="72"/>
      <c r="D177" s="72"/>
      <c r="E177" s="72" t="s">
        <v>515</v>
      </c>
      <c r="F177" s="72" t="s">
        <v>101</v>
      </c>
      <c r="G177" s="313"/>
      <c r="H177" s="315"/>
      <c r="J177" s="33"/>
    </row>
    <row r="178" spans="2:10" ht="15" customHeight="1" thickBot="1" x14ac:dyDescent="0.3">
      <c r="B178" s="54"/>
      <c r="C178" s="252" t="s">
        <v>450</v>
      </c>
      <c r="D178" s="252"/>
      <c r="E178" s="252"/>
      <c r="F178" s="252"/>
      <c r="G178" s="252"/>
      <c r="H178" s="240" t="s">
        <v>1317</v>
      </c>
      <c r="J178" s="33"/>
    </row>
    <row r="179" spans="2:10" ht="28.5" customHeight="1" thickBot="1" x14ac:dyDescent="0.3">
      <c r="B179" s="54"/>
      <c r="C179" s="59"/>
      <c r="D179" s="59"/>
      <c r="E179" s="59" t="s">
        <v>516</v>
      </c>
      <c r="F179" s="59" t="s">
        <v>101</v>
      </c>
      <c r="G179" s="70"/>
      <c r="H179" s="243"/>
      <c r="J179" s="33"/>
    </row>
    <row r="180" spans="2:10" ht="29.25" customHeight="1" thickBot="1" x14ac:dyDescent="0.3">
      <c r="B180" s="54"/>
      <c r="C180" s="59"/>
      <c r="D180" s="59"/>
      <c r="E180" s="59" t="s">
        <v>517</v>
      </c>
      <c r="F180" s="59" t="s">
        <v>101</v>
      </c>
      <c r="G180" s="70"/>
      <c r="H180" s="243"/>
      <c r="J180" s="33"/>
    </row>
    <row r="181" spans="2:10" ht="33.75" customHeight="1" thickBot="1" x14ac:dyDescent="0.3">
      <c r="B181" s="54"/>
      <c r="C181" s="59"/>
      <c r="D181" s="59"/>
      <c r="E181" s="59" t="s">
        <v>518</v>
      </c>
      <c r="F181" s="59" t="s">
        <v>101</v>
      </c>
      <c r="G181" s="70"/>
      <c r="H181" s="243"/>
      <c r="J181" s="33"/>
    </row>
    <row r="182" spans="2:10" ht="26.25" customHeight="1" thickBot="1" x14ac:dyDescent="0.3">
      <c r="B182" s="54"/>
      <c r="C182" s="59"/>
      <c r="D182" s="59"/>
      <c r="E182" s="59" t="s">
        <v>519</v>
      </c>
      <c r="F182" s="59" t="s">
        <v>101</v>
      </c>
      <c r="G182" s="70"/>
      <c r="H182" s="243"/>
      <c r="J182" s="33"/>
    </row>
    <row r="183" spans="2:10" ht="32.25" customHeight="1" thickBot="1" x14ac:dyDescent="0.3">
      <c r="B183" s="54"/>
      <c r="C183" s="59"/>
      <c r="D183" s="59"/>
      <c r="E183" s="59" t="s">
        <v>520</v>
      </c>
      <c r="F183" s="59" t="s">
        <v>101</v>
      </c>
      <c r="G183" s="70"/>
      <c r="H183" s="243"/>
      <c r="J183" s="33"/>
    </row>
    <row r="184" spans="2:10" ht="29.25" customHeight="1" thickBot="1" x14ac:dyDescent="0.3">
      <c r="B184" s="54"/>
      <c r="C184" s="59"/>
      <c r="D184" s="59"/>
      <c r="E184" s="59" t="s">
        <v>521</v>
      </c>
      <c r="F184" s="59" t="s">
        <v>101</v>
      </c>
      <c r="G184" s="70"/>
      <c r="H184" s="243"/>
      <c r="J184" s="33"/>
    </row>
    <row r="185" spans="2:10" ht="15.75" thickBot="1" x14ac:dyDescent="0.3">
      <c r="B185" s="54"/>
      <c r="C185" s="59"/>
      <c r="D185" s="59"/>
      <c r="E185" s="59" t="s">
        <v>522</v>
      </c>
      <c r="F185" s="59"/>
      <c r="G185" s="70"/>
      <c r="H185" s="243"/>
      <c r="J185" s="33"/>
    </row>
    <row r="186" spans="2:10" ht="21.75" customHeight="1" thickBot="1" x14ac:dyDescent="0.3">
      <c r="B186" s="54"/>
      <c r="C186" s="59"/>
      <c r="D186" s="59"/>
      <c r="E186" s="5" t="s">
        <v>523</v>
      </c>
      <c r="F186" s="5"/>
      <c r="G186" s="59"/>
      <c r="H186" s="242" t="s">
        <v>1317</v>
      </c>
      <c r="J186" s="33"/>
    </row>
    <row r="187" spans="2:10" ht="21.75" customHeight="1" thickBot="1" x14ac:dyDescent="0.3">
      <c r="B187" s="54"/>
      <c r="C187" s="59"/>
      <c r="D187" s="59"/>
      <c r="E187" s="59" t="s">
        <v>524</v>
      </c>
      <c r="F187" s="59"/>
      <c r="G187" s="70"/>
      <c r="H187" s="243"/>
      <c r="J187" s="33"/>
    </row>
    <row r="188" spans="2:10" ht="21.75" customHeight="1" thickBot="1" x14ac:dyDescent="0.3">
      <c r="B188" s="54"/>
      <c r="C188" s="59"/>
      <c r="D188" s="59"/>
      <c r="E188" s="59" t="s">
        <v>451</v>
      </c>
      <c r="F188" s="59"/>
      <c r="G188" s="70"/>
      <c r="H188" s="243"/>
      <c r="J188" s="33"/>
    </row>
    <row r="189" spans="2:10" ht="21.75" customHeight="1" thickBot="1" x14ac:dyDescent="0.3">
      <c r="B189" s="54"/>
      <c r="C189" s="59"/>
      <c r="D189" s="59"/>
      <c r="E189" s="59" t="s">
        <v>525</v>
      </c>
      <c r="F189" s="59"/>
      <c r="G189" s="70"/>
      <c r="H189" s="243"/>
      <c r="J189" s="33"/>
    </row>
    <row r="190" spans="2:10" ht="21.75" customHeight="1" thickBot="1" x14ac:dyDescent="0.3">
      <c r="B190" s="54"/>
      <c r="C190" s="59"/>
      <c r="D190" s="59"/>
      <c r="E190" s="59" t="s">
        <v>1290</v>
      </c>
      <c r="F190" s="59"/>
      <c r="G190" s="70"/>
      <c r="H190" s="243"/>
      <c r="J190" s="33"/>
    </row>
    <row r="191" spans="2:10" ht="21.75" customHeight="1" thickBot="1" x14ac:dyDescent="0.3">
      <c r="B191" s="54"/>
      <c r="C191" s="59"/>
      <c r="D191" s="59"/>
      <c r="E191" s="59" t="s">
        <v>452</v>
      </c>
      <c r="F191" s="59"/>
      <c r="G191" s="70"/>
      <c r="H191" s="243"/>
      <c r="J191" s="33"/>
    </row>
    <row r="192" spans="2:10" ht="21.75" customHeight="1" thickBot="1" x14ac:dyDescent="0.3">
      <c r="B192" s="54"/>
      <c r="C192" s="59"/>
      <c r="D192" s="59"/>
      <c r="E192" s="59" t="s">
        <v>454</v>
      </c>
      <c r="F192" s="59"/>
      <c r="G192" s="70"/>
      <c r="H192" s="243"/>
      <c r="J192" s="33"/>
    </row>
    <row r="193" spans="2:10" ht="21.75" customHeight="1" thickBot="1" x14ac:dyDescent="0.3">
      <c r="B193" s="54"/>
      <c r="C193" s="59"/>
      <c r="D193" s="59"/>
      <c r="E193" s="59" t="s">
        <v>453</v>
      </c>
      <c r="F193" s="59"/>
      <c r="G193" s="70"/>
      <c r="H193" s="243"/>
      <c r="J193" s="33"/>
    </row>
    <row r="194" spans="2:10" ht="21.75" customHeight="1" thickBot="1" x14ac:dyDescent="0.3">
      <c r="B194" s="54"/>
      <c r="C194" s="59"/>
      <c r="D194" s="59"/>
      <c r="E194" s="59" t="s">
        <v>455</v>
      </c>
      <c r="F194" s="59"/>
      <c r="G194" s="70"/>
      <c r="H194" s="243"/>
      <c r="J194" s="33"/>
    </row>
    <row r="195" spans="2:10" ht="21.75" customHeight="1" thickBot="1" x14ac:dyDescent="0.3">
      <c r="B195" s="54"/>
      <c r="C195" s="59"/>
      <c r="D195" s="59"/>
      <c r="E195" s="59" t="s">
        <v>456</v>
      </c>
      <c r="F195" s="59"/>
      <c r="G195" s="70"/>
      <c r="H195" s="243"/>
      <c r="J195" s="33"/>
    </row>
    <row r="196" spans="2:10" x14ac:dyDescent="0.25">
      <c r="B196" s="54"/>
      <c r="C196" s="168"/>
      <c r="D196" s="168"/>
      <c r="E196" s="169"/>
      <c r="F196" s="169"/>
      <c r="G196" s="170"/>
      <c r="H196" s="170"/>
      <c r="I196" s="171"/>
      <c r="J196" s="33"/>
    </row>
  </sheetData>
  <sheetProtection password="9D20" sheet="1" objects="1" scenarios="1" formatColumns="0" formatRows="0" selectLockedCells="1"/>
  <customSheetViews>
    <customSheetView guid="{6AB3D235-C27A-4013-800F-B174E746ABFF}" topLeftCell="A48">
      <selection activeCell="E131" sqref="E131"/>
      <pageMargins left="0.511811024" right="0.511811024" top="0.78740157499999996" bottom="0.78740157499999996" header="0.31496062000000002" footer="0.31496062000000002"/>
      <pageSetup paperSize="9" orientation="portrait"/>
    </customSheetView>
    <customSheetView guid="{9058603A-A0AE-43D0-9011-3455991B2223}" topLeftCell="A106">
      <selection activeCell="E108" sqref="E108"/>
      <pageMargins left="0.511811024" right="0.511811024" top="0.78740157499999996" bottom="0.78740157499999996" header="0.31496062000000002" footer="0.31496062000000002"/>
      <pageSetup paperSize="9" orientation="portrait"/>
    </customSheetView>
  </customSheetViews>
  <mergeCells count="132">
    <mergeCell ref="B1:J1"/>
    <mergeCell ref="G3:H3"/>
    <mergeCell ref="C3:F3"/>
    <mergeCell ref="G9:H9"/>
    <mergeCell ref="G148:H148"/>
    <mergeCell ref="G176:H176"/>
    <mergeCell ref="G177:H177"/>
    <mergeCell ref="G168:H168"/>
    <mergeCell ref="G171:H171"/>
    <mergeCell ref="G173:H173"/>
    <mergeCell ref="G174:H174"/>
    <mergeCell ref="G175:H175"/>
    <mergeCell ref="G163:H163"/>
    <mergeCell ref="G164:H164"/>
    <mergeCell ref="G165:H165"/>
    <mergeCell ref="G166:H166"/>
    <mergeCell ref="G167:H167"/>
    <mergeCell ref="G104:H104"/>
    <mergeCell ref="G105:H105"/>
    <mergeCell ref="G158:H158"/>
    <mergeCell ref="G159:H159"/>
    <mergeCell ref="G160:H160"/>
    <mergeCell ref="G161:H161"/>
    <mergeCell ref="G162:H162"/>
    <mergeCell ref="G143:H143"/>
    <mergeCell ref="G157:H157"/>
    <mergeCell ref="G86:H86"/>
    <mergeCell ref="G87:H87"/>
    <mergeCell ref="G88:H88"/>
    <mergeCell ref="G82:H82"/>
    <mergeCell ref="G83:H83"/>
    <mergeCell ref="G84:H84"/>
    <mergeCell ref="G85:H85"/>
    <mergeCell ref="D93:G93"/>
    <mergeCell ref="D106:G106"/>
    <mergeCell ref="C145:E145"/>
    <mergeCell ref="G78:H78"/>
    <mergeCell ref="G79:H79"/>
    <mergeCell ref="G80:H80"/>
    <mergeCell ref="G81:H81"/>
    <mergeCell ref="G75:H75"/>
    <mergeCell ref="G76:H76"/>
    <mergeCell ref="G77:H77"/>
    <mergeCell ref="G70:H70"/>
    <mergeCell ref="G71:H71"/>
    <mergeCell ref="G72:H72"/>
    <mergeCell ref="G73:H73"/>
    <mergeCell ref="G74:H74"/>
    <mergeCell ref="G67:H67"/>
    <mergeCell ref="G68:H68"/>
    <mergeCell ref="G69:H69"/>
    <mergeCell ref="G62:H62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51:H51"/>
    <mergeCell ref="G52:H52"/>
    <mergeCell ref="G53:H53"/>
    <mergeCell ref="G55:H55"/>
    <mergeCell ref="G56:H56"/>
    <mergeCell ref="G45:H45"/>
    <mergeCell ref="G46:H46"/>
    <mergeCell ref="G48:H48"/>
    <mergeCell ref="G49:H49"/>
    <mergeCell ref="G50:H50"/>
    <mergeCell ref="G47:H47"/>
    <mergeCell ref="G40:H40"/>
    <mergeCell ref="G41:H41"/>
    <mergeCell ref="G42:H42"/>
    <mergeCell ref="G43:H43"/>
    <mergeCell ref="C25:G25"/>
    <mergeCell ref="D39:E39"/>
    <mergeCell ref="G44:H44"/>
    <mergeCell ref="G33:H33"/>
    <mergeCell ref="G34:H34"/>
    <mergeCell ref="G35:H35"/>
    <mergeCell ref="G36:H36"/>
    <mergeCell ref="G37:H37"/>
    <mergeCell ref="C4:G4"/>
    <mergeCell ref="C19:G19"/>
    <mergeCell ref="C38:G38"/>
    <mergeCell ref="D40:E40"/>
    <mergeCell ref="D50:E50"/>
    <mergeCell ref="D51:E51"/>
    <mergeCell ref="D54:G54"/>
    <mergeCell ref="G5:H5"/>
    <mergeCell ref="G6:H6"/>
    <mergeCell ref="G7:H7"/>
    <mergeCell ref="G8:H8"/>
    <mergeCell ref="G18:H18"/>
    <mergeCell ref="G20:H20"/>
    <mergeCell ref="G21:H21"/>
    <mergeCell ref="G28:H28"/>
    <mergeCell ref="G29:H29"/>
    <mergeCell ref="G30:H30"/>
    <mergeCell ref="G31:H31"/>
    <mergeCell ref="G32:H32"/>
    <mergeCell ref="G22:H22"/>
    <mergeCell ref="G23:H23"/>
    <mergeCell ref="G24:H24"/>
    <mergeCell ref="G26:H26"/>
    <mergeCell ref="G27:H27"/>
    <mergeCell ref="C178:G178"/>
    <mergeCell ref="D94:E94"/>
    <mergeCell ref="D95:E95"/>
    <mergeCell ref="C89:G89"/>
    <mergeCell ref="D90:G90"/>
    <mergeCell ref="C172:G172"/>
    <mergeCell ref="G91:H91"/>
    <mergeCell ref="G92:H92"/>
    <mergeCell ref="G94:H94"/>
    <mergeCell ref="G95:H95"/>
    <mergeCell ref="G96:H96"/>
    <mergeCell ref="G97:H97"/>
    <mergeCell ref="G98:H98"/>
    <mergeCell ref="G99:H99"/>
    <mergeCell ref="G100:H100"/>
    <mergeCell ref="G140:H140"/>
    <mergeCell ref="G141:H141"/>
    <mergeCell ref="G142:H142"/>
    <mergeCell ref="G101:H101"/>
    <mergeCell ref="G102:H102"/>
    <mergeCell ref="G103:H103"/>
    <mergeCell ref="G144:H144"/>
    <mergeCell ref="G147:H147"/>
    <mergeCell ref="G153:H153"/>
  </mergeCells>
  <conditionalFormatting sqref="I3">
    <cfRule type="cellIs" dxfId="1" priority="1" operator="greaterThan">
      <formula>0</formula>
    </cfRule>
    <cfRule type="cellIs" dxfId="0" priority="2" operator="equal">
      <formula>0</formula>
    </cfRule>
  </conditionalFormatting>
  <dataValidations count="24">
    <dataValidation type="list" allowBlank="1" showInputMessage="1" showErrorMessage="1" promptTitle="Focus area" prompt="Select the statement that best describes the action's focus." sqref="G6:H6">
      <formula1>action_focus</formula1>
    </dataValidation>
    <dataValidation type="list" allowBlank="1" showInputMessage="1" showErrorMessage="1" sqref="G7:H7">
      <formula1>project_status</formula1>
    </dataValidation>
    <dataValidation type="decimal" allowBlank="1" showInputMessage="1" showErrorMessage="1" errorTitle="Invalid entry" error="Latitude must be expressed in decimal form (between -90 and 90)" sqref="G8:H8">
      <formula1>-90</formula1>
      <formula2>90</formula2>
    </dataValidation>
    <dataValidation type="decimal" allowBlank="1" showInputMessage="1" showErrorMessage="1" errorTitle="Invalid entry" error="Longitude must be expressed in decimal form (between -180 and 180)" sqref="G9:H9">
      <formula1>-180</formula1>
      <formula2>180</formula2>
    </dataValidation>
    <dataValidation type="decimal" operator="greaterThan" allowBlank="1" showInputMessage="1" showErrorMessage="1" sqref="G43:H43">
      <formula1>0</formula1>
    </dataValidation>
    <dataValidation type="list" allowBlank="1" showInputMessage="1" showErrorMessage="1" sqref="G41:H41">
      <formula1>boolean?</formula1>
    </dataValidation>
    <dataValidation type="decimal" allowBlank="1" showInputMessage="1" showErrorMessage="1" sqref="G148:H148">
      <formula1>0</formula1>
      <formula2>100</formula2>
    </dataValidation>
    <dataValidation type="list" allowBlank="1" showInputMessage="1" showErrorMessage="1" sqref="G165:H165 G167:H167 G174:H177 H108:H126 H129:H138">
      <formula1>boolean</formula1>
    </dataValidation>
    <dataValidation type="list" allowBlank="1" showInputMessage="1" showErrorMessage="1" sqref="G179:G183">
      <formula1>boolean_progress</formula1>
    </dataValidation>
    <dataValidation type="list" allowBlank="1" showInputMessage="1" showErrorMessage="1" sqref="G187:G194">
      <formula1>boolean_progress?</formula1>
    </dataValidation>
    <dataValidation type="date" operator="greaterThan" allowBlank="1" showInputMessage="1" showErrorMessage="1" errorTitle="Invalid date" error="Field value must be a date" sqref="G11:H17">
      <formula1>36526</formula1>
    </dataValidation>
    <dataValidation type="textLength" operator="lessThan" allowBlank="1" showInputMessage="1" showErrorMessage="1" errorTitle="Invalid entry" error="Text is too long" sqref="G20:H20 G40:H40">
      <formula1>2501</formula1>
    </dataValidation>
    <dataValidation type="textLength" operator="lessThan" allowBlank="1" showInputMessage="1" showErrorMessage="1" errorTitle="Invalid entry" error="Text is too long" sqref="G23:H23">
      <formula1>3001</formula1>
    </dataValidation>
    <dataValidation type="textLength" operator="lessThan" allowBlank="1" showInputMessage="1" showErrorMessage="1" errorTitle="Invalid entry" error="Text is too long" sqref="G21:H21">
      <formula1>5001</formula1>
    </dataValidation>
    <dataValidation type="decimal" operator="greaterThan" allowBlank="1" showInputMessage="1" showErrorMessage="1" errorTitle="Invalid entry" error="Entry must be a numeric value greater than 0." sqref="G24:H24 G44:H46 G61:H62 G56:H57 G64:H68 G97:H100 G102:H105 G146 G149:G152 G154:G156 G169:G170 G80:H80">
      <formula1>0</formula1>
    </dataValidation>
    <dataValidation type="textLength" operator="lessThan" allowBlank="1" showInputMessage="1" showErrorMessage="1" errorTitle="Invalid entry" error="Text is too long" sqref="G26:H26">
      <formula1>501</formula1>
    </dataValidation>
    <dataValidation type="textLength" operator="lessThan" allowBlank="1" showInputMessage="1" showErrorMessage="1" errorTitle="Invalid entry" error="Text is too long" sqref="G29:H29">
      <formula1>2501</formula1>
    </dataValidation>
    <dataValidation type="decimal" allowBlank="1" showInputMessage="1" showErrorMessage="1" errorTitle="Invalid entry" error="Entry must be a numeric value between 0 and 100" sqref="G58:H58 G60:H60 G74:H74 G160:H161 G70:H70 G81:H81 G76:H78 G83:H85 G87:H87">
      <formula1>0</formula1>
      <formula2>100</formula2>
    </dataValidation>
    <dataValidation type="whole" operator="greaterThan" allowBlank="1" showInputMessage="1" showErrorMessage="1" errorTitle="Invalid entry" error="Entry must be a whole number greater than 0." sqref="G71:H73">
      <formula1>0</formula1>
    </dataValidation>
    <dataValidation type="list" allowBlank="1" showInputMessage="1" showErrorMessage="1" sqref="G94:H94">
      <formula1>Miti_sector</formula1>
    </dataValidation>
    <dataValidation type="list" allowBlank="1" showInputMessage="1" showErrorMessage="1" sqref="G95:H95">
      <formula1>Miti_methods</formula1>
    </dataValidation>
    <dataValidation type="list" allowBlank="1" showInputMessage="1" showErrorMessage="1" sqref="G96:H96">
      <formula1>reduction_type</formula1>
    </dataValidation>
    <dataValidation type="whole" operator="greaterThan" allowBlank="1" showInputMessage="1" showErrorMessage="1" errorTitle="Invalid entry" error="Entry must be a whole number greater than 0" sqref="G162:H162">
      <formula1>0</formula1>
    </dataValidation>
    <dataValidation type="list" allowBlank="1" showInputMessage="1" showErrorMessage="1" errorTitle="Invalid currency" error="Choose one currency from the drop down list" sqref="H146 H150:H152 H154:H156 H169:H170">
      <formula1>currency_list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3" tint="0.59999389629810485"/>
  </sheetPr>
  <dimension ref="A1:N304"/>
  <sheetViews>
    <sheetView zoomScaleNormal="100" zoomScalePageLayoutView="150" workbookViewId="0">
      <selection activeCell="D14" sqref="D14"/>
    </sheetView>
  </sheetViews>
  <sheetFormatPr defaultColWidth="8.85546875" defaultRowHeight="15" x14ac:dyDescent="0.25"/>
  <cols>
    <col min="1" max="1" width="1.42578125" style="34" customWidth="1"/>
    <col min="2" max="2" width="75.140625" style="34" customWidth="1"/>
    <col min="3" max="3" width="1.85546875" style="34" customWidth="1"/>
    <col min="4" max="4" width="36.140625" style="34" customWidth="1"/>
    <col min="5" max="5" width="2.28515625" style="34" customWidth="1"/>
    <col min="6" max="6" width="18.42578125" style="29" customWidth="1"/>
    <col min="7" max="14" width="8.85546875" style="29"/>
    <col min="15" max="16384" width="8.85546875" style="34"/>
  </cols>
  <sheetData>
    <row r="1" spans="1:5" ht="72.75" customHeight="1" thickBot="1" x14ac:dyDescent="0.3">
      <c r="A1" s="359"/>
      <c r="B1" s="359"/>
      <c r="C1" s="359"/>
      <c r="D1" s="359"/>
      <c r="E1" s="359"/>
    </row>
    <row r="2" spans="1:5" ht="16.5" thickBot="1" x14ac:dyDescent="0.3">
      <c r="A2" s="174"/>
      <c r="B2" s="354"/>
      <c r="C2" s="354"/>
      <c r="D2" s="354"/>
      <c r="E2" s="355"/>
    </row>
    <row r="3" spans="1:5" ht="19.5" thickBot="1" x14ac:dyDescent="0.3">
      <c r="A3" s="175"/>
      <c r="B3" s="356" t="s">
        <v>527</v>
      </c>
      <c r="C3" s="357"/>
      <c r="D3" s="358"/>
      <c r="E3" s="176"/>
    </row>
    <row r="4" spans="1:5" ht="15" customHeight="1" thickBot="1" x14ac:dyDescent="0.3">
      <c r="A4" s="175"/>
      <c r="B4" s="348" t="s">
        <v>528</v>
      </c>
      <c r="C4" s="349"/>
      <c r="D4" s="353"/>
      <c r="E4" s="176"/>
    </row>
    <row r="5" spans="1:5" ht="24.75" x14ac:dyDescent="0.25">
      <c r="A5" s="175"/>
      <c r="B5" s="177" t="s">
        <v>1291</v>
      </c>
      <c r="C5" s="216" t="s">
        <v>107</v>
      </c>
      <c r="D5" s="218"/>
      <c r="E5" s="176"/>
    </row>
    <row r="6" spans="1:5" ht="15.75" thickBot="1" x14ac:dyDescent="0.3">
      <c r="A6" s="175"/>
      <c r="B6" s="178" t="s">
        <v>1297</v>
      </c>
      <c r="C6" s="209" t="s">
        <v>107</v>
      </c>
      <c r="D6" s="218"/>
      <c r="E6" s="176"/>
    </row>
    <row r="7" spans="1:5" ht="24.75" hidden="1" customHeight="1" x14ac:dyDescent="0.25">
      <c r="A7" s="175"/>
      <c r="B7" s="178" t="s">
        <v>1298</v>
      </c>
      <c r="C7" s="209" t="s">
        <v>107</v>
      </c>
      <c r="D7" s="218"/>
      <c r="E7" s="176"/>
    </row>
    <row r="8" spans="1:5" ht="15.75" hidden="1" thickBot="1" x14ac:dyDescent="0.3">
      <c r="A8" s="175"/>
      <c r="B8" s="178" t="s">
        <v>556</v>
      </c>
      <c r="C8" s="209" t="s">
        <v>107</v>
      </c>
      <c r="D8" s="218"/>
      <c r="E8" s="176"/>
    </row>
    <row r="9" spans="1:5" ht="15" customHeight="1" thickBot="1" x14ac:dyDescent="0.3">
      <c r="A9" s="175"/>
      <c r="B9" s="348" t="s">
        <v>529</v>
      </c>
      <c r="C9" s="349"/>
      <c r="D9" s="350"/>
      <c r="E9" s="176"/>
    </row>
    <row r="10" spans="1:5" ht="15" customHeight="1" x14ac:dyDescent="0.25">
      <c r="A10" s="175"/>
      <c r="B10" s="177" t="s">
        <v>557</v>
      </c>
      <c r="C10" s="216" t="s">
        <v>101</v>
      </c>
      <c r="D10" s="217"/>
      <c r="E10" s="176"/>
    </row>
    <row r="11" spans="1:5" ht="15" customHeight="1" x14ac:dyDescent="0.25">
      <c r="A11" s="175"/>
      <c r="B11" s="178" t="s">
        <v>530</v>
      </c>
      <c r="C11" s="209" t="s">
        <v>101</v>
      </c>
      <c r="D11" s="217"/>
      <c r="E11" s="176"/>
    </row>
    <row r="12" spans="1:5" ht="15" customHeight="1" x14ac:dyDescent="0.25">
      <c r="A12" s="175"/>
      <c r="B12" s="178" t="s">
        <v>558</v>
      </c>
      <c r="C12" s="209" t="s">
        <v>101</v>
      </c>
      <c r="D12" s="218"/>
      <c r="E12" s="176"/>
    </row>
    <row r="13" spans="1:5" ht="15" customHeight="1" x14ac:dyDescent="0.25">
      <c r="A13" s="175"/>
      <c r="B13" s="178" t="str">
        <f>IF(AND(D11=Reference!$I$10,D10=Reference!$I$2),Reference!$I$15,IF(AND(D11=Reference!$I$10,D10=Reference!$I$3),Reference!$I$16,IF(AND(D11=Reference!$I$11,D10=Reference!$I$2),Reference!$I$15,IF(AND(D11=Reference!$I$11,D10=Reference!$I$3),Reference!$I$16,IF(AND(D11=Reference!$I$12,D10=Reference!$I$2),Reference!$I$17,IF(AND(D11=Reference!$I$12,D10=Reference!$I$3),Reference!$I$18,Reference!$I$14))))))</f>
        <v>Valor da meta</v>
      </c>
      <c r="C13" s="209" t="s">
        <v>101</v>
      </c>
      <c r="D13" s="213"/>
      <c r="E13" s="176"/>
    </row>
    <row r="14" spans="1:5" ht="15" customHeight="1" x14ac:dyDescent="0.25">
      <c r="A14" s="175"/>
      <c r="B14" s="178" t="s">
        <v>1299</v>
      </c>
      <c r="C14" s="209" t="s">
        <v>101</v>
      </c>
      <c r="D14" s="213"/>
      <c r="E14" s="176"/>
    </row>
    <row r="15" spans="1:5" ht="15" customHeight="1" x14ac:dyDescent="0.25">
      <c r="A15" s="175"/>
      <c r="B15" s="178" t="s">
        <v>531</v>
      </c>
      <c r="C15" s="209" t="s">
        <v>101</v>
      </c>
      <c r="D15" s="213"/>
      <c r="E15" s="176"/>
    </row>
    <row r="16" spans="1:5" ht="15" customHeight="1" x14ac:dyDescent="0.25">
      <c r="A16" s="175"/>
      <c r="B16" s="178" t="str">
        <f>IF(D10=Reference!$I$2,Reference!$I$26,IF(D10=Reference!$I$3,Reference!$I$27,Reference!$I$25))</f>
        <v>Total de emissões no ano base</v>
      </c>
      <c r="C16" s="209" t="s">
        <v>101</v>
      </c>
      <c r="D16" s="213"/>
      <c r="E16" s="176"/>
    </row>
    <row r="17" spans="1:5" ht="15" customHeight="1" x14ac:dyDescent="0.25">
      <c r="A17" s="175"/>
      <c r="B17" s="178" t="s">
        <v>559</v>
      </c>
      <c r="C17" s="209" t="s">
        <v>101</v>
      </c>
      <c r="D17" s="213"/>
      <c r="E17" s="176"/>
    </row>
    <row r="18" spans="1:5" ht="15" customHeight="1" x14ac:dyDescent="0.25">
      <c r="A18" s="175"/>
      <c r="B18" s="212" t="s">
        <v>1294</v>
      </c>
      <c r="C18" s="211"/>
      <c r="D18" s="215"/>
      <c r="E18" s="176"/>
    </row>
    <row r="19" spans="1:5" ht="15" customHeight="1" x14ac:dyDescent="0.25">
      <c r="A19" s="175"/>
      <c r="B19" s="210" t="s">
        <v>532</v>
      </c>
      <c r="C19" s="211" t="s">
        <v>101</v>
      </c>
      <c r="D19" s="214"/>
      <c r="E19" s="176"/>
    </row>
    <row r="20" spans="1:5" ht="15" customHeight="1" x14ac:dyDescent="0.25">
      <c r="A20" s="175"/>
      <c r="B20" s="210" t="s">
        <v>533</v>
      </c>
      <c r="C20" s="211" t="s">
        <v>101</v>
      </c>
      <c r="D20" s="214"/>
      <c r="E20" s="176"/>
    </row>
    <row r="21" spans="1:5" ht="15" customHeight="1" x14ac:dyDescent="0.25">
      <c r="A21" s="175"/>
      <c r="B21" s="210" t="s">
        <v>534</v>
      </c>
      <c r="C21" s="211" t="s">
        <v>101</v>
      </c>
      <c r="D21" s="214"/>
      <c r="E21" s="176"/>
    </row>
    <row r="22" spans="1:5" ht="15" customHeight="1" x14ac:dyDescent="0.25">
      <c r="A22" s="175"/>
      <c r="B22" s="210" t="s">
        <v>1304</v>
      </c>
      <c r="C22" s="211" t="s">
        <v>101</v>
      </c>
      <c r="D22" s="214"/>
      <c r="E22" s="176"/>
    </row>
    <row r="23" spans="1:5" ht="15" customHeight="1" thickBot="1" x14ac:dyDescent="0.3">
      <c r="A23" s="175"/>
      <c r="B23" s="210" t="s">
        <v>1174</v>
      </c>
      <c r="C23" s="211" t="s">
        <v>101</v>
      </c>
      <c r="D23" s="214"/>
      <c r="E23" s="176"/>
    </row>
    <row r="24" spans="1:5" ht="15" customHeight="1" thickBot="1" x14ac:dyDescent="0.3">
      <c r="A24" s="175"/>
      <c r="B24" s="351" t="s">
        <v>535</v>
      </c>
      <c r="C24" s="352"/>
      <c r="D24" s="353"/>
      <c r="E24" s="176"/>
    </row>
    <row r="25" spans="1:5" ht="15" customHeight="1" x14ac:dyDescent="0.25">
      <c r="A25" s="175"/>
      <c r="B25" s="177" t="s">
        <v>536</v>
      </c>
      <c r="C25" s="216" t="s">
        <v>101</v>
      </c>
      <c r="D25" s="218"/>
      <c r="E25" s="176"/>
    </row>
    <row r="26" spans="1:5" ht="15" customHeight="1" x14ac:dyDescent="0.25">
      <c r="A26" s="175"/>
      <c r="B26" s="178" t="s">
        <v>530</v>
      </c>
      <c r="C26" s="209" t="s">
        <v>101</v>
      </c>
      <c r="D26" s="218"/>
      <c r="E26" s="176"/>
    </row>
    <row r="27" spans="1:5" ht="15" customHeight="1" x14ac:dyDescent="0.25">
      <c r="A27" s="175"/>
      <c r="B27" s="178" t="s">
        <v>537</v>
      </c>
      <c r="C27" s="209" t="s">
        <v>101</v>
      </c>
      <c r="D27" s="218"/>
      <c r="E27" s="176"/>
    </row>
    <row r="28" spans="1:5" ht="15" customHeight="1" x14ac:dyDescent="0.25">
      <c r="A28" s="175"/>
      <c r="B28" s="178" t="s">
        <v>1303</v>
      </c>
      <c r="C28" s="209" t="s">
        <v>101</v>
      </c>
      <c r="D28" s="213"/>
      <c r="E28" s="176"/>
    </row>
    <row r="29" spans="1:5" ht="15" customHeight="1" x14ac:dyDescent="0.25">
      <c r="A29" s="175"/>
      <c r="B29" s="178" t="s">
        <v>1299</v>
      </c>
      <c r="C29" s="209" t="s">
        <v>101</v>
      </c>
      <c r="D29" s="213"/>
      <c r="E29" s="176"/>
    </row>
    <row r="30" spans="1:5" ht="15" customHeight="1" x14ac:dyDescent="0.25">
      <c r="A30" s="175"/>
      <c r="B30" s="178" t="s">
        <v>531</v>
      </c>
      <c r="C30" s="209" t="s">
        <v>101</v>
      </c>
      <c r="D30" s="213"/>
      <c r="E30" s="176"/>
    </row>
    <row r="31" spans="1:5" ht="15" customHeight="1" x14ac:dyDescent="0.25">
      <c r="A31" s="175"/>
      <c r="B31" s="178" t="s">
        <v>1305</v>
      </c>
      <c r="C31" s="209" t="s">
        <v>101</v>
      </c>
      <c r="D31" s="213"/>
      <c r="E31" s="176"/>
    </row>
    <row r="32" spans="1:5" ht="15" customHeight="1" x14ac:dyDescent="0.25">
      <c r="A32" s="175"/>
      <c r="B32" s="178" t="s">
        <v>560</v>
      </c>
      <c r="C32" s="209" t="s">
        <v>101</v>
      </c>
      <c r="D32" s="213"/>
      <c r="E32" s="176"/>
    </row>
    <row r="33" spans="1:5" ht="15" customHeight="1" x14ac:dyDescent="0.25">
      <c r="A33" s="175"/>
      <c r="B33" s="212" t="s">
        <v>1292</v>
      </c>
      <c r="C33" s="211"/>
      <c r="D33" s="215"/>
      <c r="E33" s="176"/>
    </row>
    <row r="34" spans="1:5" ht="15" customHeight="1" x14ac:dyDescent="0.25">
      <c r="A34" s="175"/>
      <c r="B34" s="210" t="s">
        <v>532</v>
      </c>
      <c r="C34" s="211" t="s">
        <v>101</v>
      </c>
      <c r="D34" s="214"/>
      <c r="E34" s="176"/>
    </row>
    <row r="35" spans="1:5" ht="15" customHeight="1" x14ac:dyDescent="0.25">
      <c r="A35" s="175"/>
      <c r="B35" s="210" t="s">
        <v>533</v>
      </c>
      <c r="C35" s="211" t="s">
        <v>101</v>
      </c>
      <c r="D35" s="214"/>
      <c r="E35" s="176"/>
    </row>
    <row r="36" spans="1:5" ht="15" customHeight="1" x14ac:dyDescent="0.25">
      <c r="A36" s="175"/>
      <c r="B36" s="210" t="s">
        <v>534</v>
      </c>
      <c r="C36" s="211" t="s">
        <v>101</v>
      </c>
      <c r="D36" s="214"/>
      <c r="E36" s="176"/>
    </row>
    <row r="37" spans="1:5" ht="15" customHeight="1" x14ac:dyDescent="0.25">
      <c r="A37" s="175"/>
      <c r="B37" s="210" t="s">
        <v>1304</v>
      </c>
      <c r="C37" s="211" t="s">
        <v>101</v>
      </c>
      <c r="D37" s="214"/>
      <c r="E37" s="176"/>
    </row>
    <row r="38" spans="1:5" ht="15" customHeight="1" thickBot="1" x14ac:dyDescent="0.3">
      <c r="A38" s="175"/>
      <c r="B38" s="210" t="s">
        <v>1174</v>
      </c>
      <c r="C38" s="211" t="s">
        <v>101</v>
      </c>
      <c r="D38" s="214"/>
      <c r="E38" s="176"/>
    </row>
    <row r="39" spans="1:5" ht="15" customHeight="1" x14ac:dyDescent="0.25">
      <c r="A39" s="175"/>
      <c r="B39" s="351" t="s">
        <v>1293</v>
      </c>
      <c r="C39" s="352"/>
      <c r="D39" s="353"/>
      <c r="E39" s="180"/>
    </row>
    <row r="40" spans="1:5" ht="15" customHeight="1" x14ac:dyDescent="0.25">
      <c r="A40" s="175"/>
      <c r="B40" s="178" t="s">
        <v>538</v>
      </c>
      <c r="C40" s="209" t="s">
        <v>101</v>
      </c>
      <c r="D40" s="218"/>
      <c r="E40" s="180"/>
    </row>
    <row r="41" spans="1:5" ht="15" customHeight="1" x14ac:dyDescent="0.25">
      <c r="A41" s="175"/>
      <c r="B41" s="178" t="s">
        <v>1306</v>
      </c>
      <c r="C41" s="209" t="s">
        <v>101</v>
      </c>
      <c r="D41" s="213"/>
      <c r="E41" s="180"/>
    </row>
    <row r="42" spans="1:5" ht="15" customHeight="1" x14ac:dyDescent="0.25">
      <c r="A42" s="175"/>
      <c r="B42" s="178" t="s">
        <v>1299</v>
      </c>
      <c r="C42" s="209" t="s">
        <v>101</v>
      </c>
      <c r="D42" s="213"/>
      <c r="E42" s="180"/>
    </row>
    <row r="43" spans="1:5" ht="15" customHeight="1" x14ac:dyDescent="0.25">
      <c r="A43" s="175"/>
      <c r="B43" s="178" t="s">
        <v>1301</v>
      </c>
      <c r="C43" s="209" t="s">
        <v>101</v>
      </c>
      <c r="D43" s="213"/>
      <c r="E43" s="180"/>
    </row>
    <row r="44" spans="1:5" ht="15" customHeight="1" x14ac:dyDescent="0.25">
      <c r="A44" s="175"/>
      <c r="B44" s="351" t="s">
        <v>540</v>
      </c>
      <c r="C44" s="352"/>
      <c r="D44" s="350"/>
      <c r="E44" s="180"/>
    </row>
    <row r="45" spans="1:5" ht="15" customHeight="1" x14ac:dyDescent="0.25">
      <c r="A45" s="175"/>
      <c r="B45" s="178" t="s">
        <v>541</v>
      </c>
      <c r="C45" s="209" t="s">
        <v>101</v>
      </c>
      <c r="D45" s="218"/>
      <c r="E45" s="180"/>
    </row>
    <row r="46" spans="1:5" ht="15" customHeight="1" x14ac:dyDescent="0.25">
      <c r="A46" s="175"/>
      <c r="B46" s="178" t="s">
        <v>1306</v>
      </c>
      <c r="C46" s="209" t="s">
        <v>101</v>
      </c>
      <c r="D46" s="213"/>
      <c r="E46" s="180"/>
    </row>
    <row r="47" spans="1:5" ht="15" customHeight="1" x14ac:dyDescent="0.25">
      <c r="A47" s="175"/>
      <c r="B47" s="178" t="s">
        <v>1300</v>
      </c>
      <c r="C47" s="209" t="s">
        <v>101</v>
      </c>
      <c r="D47" s="213"/>
      <c r="E47" s="180"/>
    </row>
    <row r="48" spans="1:5" ht="15" customHeight="1" x14ac:dyDescent="0.25">
      <c r="A48" s="175"/>
      <c r="B48" s="178" t="s">
        <v>531</v>
      </c>
      <c r="C48" s="209" t="s">
        <v>101</v>
      </c>
      <c r="D48" s="213"/>
      <c r="E48" s="180"/>
    </row>
    <row r="49" spans="1:5" ht="15" customHeight="1" x14ac:dyDescent="0.25">
      <c r="A49" s="175"/>
      <c r="B49" s="178" t="s">
        <v>1301</v>
      </c>
      <c r="C49" s="209" t="s">
        <v>101</v>
      </c>
      <c r="D49" s="213"/>
      <c r="E49" s="180"/>
    </row>
    <row r="50" spans="1:5" x14ac:dyDescent="0.25">
      <c r="A50" s="175"/>
      <c r="B50" s="351" t="s">
        <v>542</v>
      </c>
      <c r="C50" s="352"/>
      <c r="D50" s="350"/>
      <c r="E50" s="180"/>
    </row>
    <row r="51" spans="1:5" x14ac:dyDescent="0.25">
      <c r="A51" s="175"/>
      <c r="B51" s="178" t="s">
        <v>543</v>
      </c>
      <c r="C51" s="209" t="s">
        <v>101</v>
      </c>
      <c r="D51" s="220"/>
      <c r="E51" s="180"/>
    </row>
    <row r="52" spans="1:5" x14ac:dyDescent="0.25">
      <c r="A52" s="175"/>
      <c r="B52" s="178" t="s">
        <v>544</v>
      </c>
      <c r="C52" s="209" t="s">
        <v>101</v>
      </c>
      <c r="D52" s="220"/>
      <c r="E52" s="180"/>
    </row>
    <row r="53" spans="1:5" x14ac:dyDescent="0.25">
      <c r="A53" s="175"/>
      <c r="B53" s="178" t="s">
        <v>1299</v>
      </c>
      <c r="C53" s="209" t="s">
        <v>101</v>
      </c>
      <c r="D53" s="213"/>
      <c r="E53" s="180"/>
    </row>
    <row r="54" spans="1:5" x14ac:dyDescent="0.25">
      <c r="A54" s="175"/>
      <c r="B54" s="178" t="s">
        <v>531</v>
      </c>
      <c r="C54" s="209" t="s">
        <v>101</v>
      </c>
      <c r="D54" s="213"/>
      <c r="E54" s="180"/>
    </row>
    <row r="55" spans="1:5" x14ac:dyDescent="0.25">
      <c r="A55" s="175"/>
      <c r="B55" s="178" t="s">
        <v>1301</v>
      </c>
      <c r="C55" s="209" t="s">
        <v>101</v>
      </c>
      <c r="D55" s="213"/>
      <c r="E55" s="180"/>
    </row>
    <row r="56" spans="1:5" x14ac:dyDescent="0.25">
      <c r="A56" s="175"/>
      <c r="B56" s="178" t="s">
        <v>545</v>
      </c>
      <c r="C56" s="209" t="s">
        <v>107</v>
      </c>
      <c r="D56" s="213"/>
      <c r="E56" s="180"/>
    </row>
    <row r="57" spans="1:5" x14ac:dyDescent="0.25">
      <c r="A57" s="175"/>
      <c r="B57" s="178" t="s">
        <v>561</v>
      </c>
      <c r="C57" s="209" t="s">
        <v>107</v>
      </c>
      <c r="D57" s="213"/>
      <c r="E57" s="180"/>
    </row>
    <row r="58" spans="1:5" x14ac:dyDescent="0.25">
      <c r="A58" s="175"/>
      <c r="B58" s="178" t="s">
        <v>546</v>
      </c>
      <c r="C58" s="209" t="s">
        <v>107</v>
      </c>
      <c r="D58" s="213"/>
      <c r="E58" s="180"/>
    </row>
    <row r="59" spans="1:5" ht="15.75" thickBot="1" x14ac:dyDescent="0.3">
      <c r="A59" s="175"/>
      <c r="B59" s="179" t="s">
        <v>547</v>
      </c>
      <c r="C59" s="219" t="s">
        <v>107</v>
      </c>
      <c r="D59" s="213"/>
      <c r="E59" s="180"/>
    </row>
    <row r="60" spans="1:5" ht="15.75" thickBot="1" x14ac:dyDescent="0.3">
      <c r="A60" s="345"/>
      <c r="B60" s="346"/>
      <c r="C60" s="346"/>
      <c r="D60" s="346"/>
      <c r="E60" s="347"/>
    </row>
    <row r="61" spans="1:5" x14ac:dyDescent="0.25">
      <c r="A61" s="29"/>
      <c r="B61" s="29"/>
      <c r="C61" s="29"/>
      <c r="D61" s="29"/>
      <c r="E61" s="29"/>
    </row>
    <row r="62" spans="1:5" ht="15.75" thickBot="1" x14ac:dyDescent="0.3"/>
    <row r="63" spans="1:5" ht="16.5" thickBot="1" x14ac:dyDescent="0.3">
      <c r="A63" s="174"/>
      <c r="B63" s="354"/>
      <c r="C63" s="354"/>
      <c r="D63" s="354"/>
      <c r="E63" s="355"/>
    </row>
    <row r="64" spans="1:5" ht="19.5" thickBot="1" x14ac:dyDescent="0.3">
      <c r="A64" s="175"/>
      <c r="B64" s="356" t="s">
        <v>548</v>
      </c>
      <c r="C64" s="357"/>
      <c r="D64" s="358"/>
      <c r="E64" s="176"/>
    </row>
    <row r="65" spans="1:5" ht="15.75" thickBot="1" x14ac:dyDescent="0.3">
      <c r="A65" s="175"/>
      <c r="B65" s="348" t="s">
        <v>528</v>
      </c>
      <c r="C65" s="349"/>
      <c r="D65" s="353"/>
      <c r="E65" s="176"/>
    </row>
    <row r="66" spans="1:5" ht="24.75" x14ac:dyDescent="0.25">
      <c r="A66" s="175"/>
      <c r="B66" s="177" t="s">
        <v>1291</v>
      </c>
      <c r="C66" s="216" t="s">
        <v>107</v>
      </c>
      <c r="D66" s="218"/>
      <c r="E66" s="176"/>
    </row>
    <row r="67" spans="1:5" ht="15.75" thickBot="1" x14ac:dyDescent="0.3">
      <c r="A67" s="175"/>
      <c r="B67" s="178" t="s">
        <v>1297</v>
      </c>
      <c r="C67" s="209" t="s">
        <v>107</v>
      </c>
      <c r="D67" s="218"/>
      <c r="E67" s="176"/>
    </row>
    <row r="68" spans="1:5" ht="24.75" hidden="1" x14ac:dyDescent="0.25">
      <c r="A68" s="175"/>
      <c r="B68" s="178" t="s">
        <v>1298</v>
      </c>
      <c r="C68" s="209" t="s">
        <v>107</v>
      </c>
      <c r="D68" s="218"/>
      <c r="E68" s="176"/>
    </row>
    <row r="69" spans="1:5" ht="15.75" hidden="1" thickBot="1" x14ac:dyDescent="0.3">
      <c r="A69" s="175"/>
      <c r="B69" s="178" t="s">
        <v>556</v>
      </c>
      <c r="C69" s="209" t="s">
        <v>107</v>
      </c>
      <c r="D69" s="218"/>
      <c r="E69" s="176"/>
    </row>
    <row r="70" spans="1:5" ht="15.75" thickBot="1" x14ac:dyDescent="0.3">
      <c r="A70" s="175"/>
      <c r="B70" s="348" t="s">
        <v>529</v>
      </c>
      <c r="C70" s="349"/>
      <c r="D70" s="350"/>
      <c r="E70" s="176"/>
    </row>
    <row r="71" spans="1:5" x14ac:dyDescent="0.25">
      <c r="A71" s="175"/>
      <c r="B71" s="177" t="s">
        <v>557</v>
      </c>
      <c r="C71" s="216" t="s">
        <v>101</v>
      </c>
      <c r="D71" s="217"/>
      <c r="E71" s="176"/>
    </row>
    <row r="72" spans="1:5" x14ac:dyDescent="0.25">
      <c r="A72" s="175"/>
      <c r="B72" s="178" t="s">
        <v>530</v>
      </c>
      <c r="C72" s="209" t="s">
        <v>101</v>
      </c>
      <c r="D72" s="217"/>
      <c r="E72" s="176"/>
    </row>
    <row r="73" spans="1:5" x14ac:dyDescent="0.25">
      <c r="A73" s="175"/>
      <c r="B73" s="178" t="s">
        <v>558</v>
      </c>
      <c r="C73" s="209" t="s">
        <v>101</v>
      </c>
      <c r="D73" s="218"/>
      <c r="E73" s="176"/>
    </row>
    <row r="74" spans="1:5" x14ac:dyDescent="0.25">
      <c r="A74" s="175"/>
      <c r="B74" s="178" t="str">
        <f>IF(AND(D72=Reference!$I$10,D71=Reference!$I$2),Reference!$I$15,IF(AND(D72=Reference!$I$10,D71=Reference!$I$3),Reference!$I$16,IF(AND(D72=Reference!$I$11,D71=Reference!$I$2),Reference!$I$15,IF(AND(D72=Reference!$I$11,D71=Reference!$I$3),Reference!$I$16,IF(AND(D72=Reference!$I$12,D71=Reference!$I$2),Reference!$I$17,IF(AND(D72=Reference!$I$12,D71=Reference!$I$3),Reference!$I$18,Reference!$I$14))))))</f>
        <v>Valor da meta</v>
      </c>
      <c r="C74" s="209" t="s">
        <v>101</v>
      </c>
      <c r="D74" s="213"/>
      <c r="E74" s="176"/>
    </row>
    <row r="75" spans="1:5" x14ac:dyDescent="0.25">
      <c r="A75" s="175"/>
      <c r="B75" s="178" t="s">
        <v>1299</v>
      </c>
      <c r="C75" s="209" t="s">
        <v>101</v>
      </c>
      <c r="D75" s="213"/>
      <c r="E75" s="176"/>
    </row>
    <row r="76" spans="1:5" x14ac:dyDescent="0.25">
      <c r="A76" s="175"/>
      <c r="B76" s="178" t="s">
        <v>531</v>
      </c>
      <c r="C76" s="209" t="s">
        <v>101</v>
      </c>
      <c r="D76" s="213"/>
      <c r="E76" s="176"/>
    </row>
    <row r="77" spans="1:5" x14ac:dyDescent="0.25">
      <c r="A77" s="175"/>
      <c r="B77" s="178" t="str">
        <f>IF(D71=Reference!$I$2,Reference!$I$26,IF(D71=Reference!$I$3,Reference!$I$27,Reference!$I$25))</f>
        <v>Total de emissões no ano base</v>
      </c>
      <c r="C77" s="209" t="s">
        <v>101</v>
      </c>
      <c r="D77" s="213"/>
      <c r="E77" s="176"/>
    </row>
    <row r="78" spans="1:5" x14ac:dyDescent="0.25">
      <c r="A78" s="175"/>
      <c r="B78" s="178" t="s">
        <v>559</v>
      </c>
      <c r="C78" s="209" t="s">
        <v>101</v>
      </c>
      <c r="D78" s="213"/>
      <c r="E78" s="176"/>
    </row>
    <row r="79" spans="1:5" x14ac:dyDescent="0.25">
      <c r="A79" s="175"/>
      <c r="B79" s="212" t="s">
        <v>1294</v>
      </c>
      <c r="C79" s="211"/>
      <c r="D79" s="215"/>
      <c r="E79" s="176"/>
    </row>
    <row r="80" spans="1:5" x14ac:dyDescent="0.25">
      <c r="A80" s="175"/>
      <c r="B80" s="210" t="s">
        <v>532</v>
      </c>
      <c r="C80" s="211" t="s">
        <v>101</v>
      </c>
      <c r="D80" s="214"/>
      <c r="E80" s="176"/>
    </row>
    <row r="81" spans="1:5" x14ac:dyDescent="0.25">
      <c r="A81" s="175"/>
      <c r="B81" s="210" t="s">
        <v>533</v>
      </c>
      <c r="C81" s="211" t="s">
        <v>101</v>
      </c>
      <c r="D81" s="214"/>
      <c r="E81" s="176"/>
    </row>
    <row r="82" spans="1:5" x14ac:dyDescent="0.25">
      <c r="A82" s="175"/>
      <c r="B82" s="210" t="s">
        <v>534</v>
      </c>
      <c r="C82" s="211" t="s">
        <v>101</v>
      </c>
      <c r="D82" s="214"/>
      <c r="E82" s="176"/>
    </row>
    <row r="83" spans="1:5" x14ac:dyDescent="0.25">
      <c r="A83" s="175"/>
      <c r="B83" s="210" t="s">
        <v>1304</v>
      </c>
      <c r="C83" s="211" t="s">
        <v>101</v>
      </c>
      <c r="D83" s="214"/>
      <c r="E83" s="176"/>
    </row>
    <row r="84" spans="1:5" ht="15.75" thickBot="1" x14ac:dyDescent="0.3">
      <c r="A84" s="175"/>
      <c r="B84" s="210" t="s">
        <v>1174</v>
      </c>
      <c r="C84" s="211" t="s">
        <v>101</v>
      </c>
      <c r="D84" s="214"/>
      <c r="E84" s="176"/>
    </row>
    <row r="85" spans="1:5" ht="15.75" thickBot="1" x14ac:dyDescent="0.3">
      <c r="A85" s="175"/>
      <c r="B85" s="351" t="s">
        <v>535</v>
      </c>
      <c r="C85" s="352"/>
      <c r="D85" s="353"/>
      <c r="E85" s="176"/>
    </row>
    <row r="86" spans="1:5" x14ac:dyDescent="0.25">
      <c r="A86" s="175"/>
      <c r="B86" s="177" t="s">
        <v>536</v>
      </c>
      <c r="C86" s="216" t="s">
        <v>101</v>
      </c>
      <c r="D86" s="218"/>
      <c r="E86" s="176"/>
    </row>
    <row r="87" spans="1:5" x14ac:dyDescent="0.25">
      <c r="A87" s="175"/>
      <c r="B87" s="178" t="s">
        <v>530</v>
      </c>
      <c r="C87" s="209" t="s">
        <v>101</v>
      </c>
      <c r="D87" s="218"/>
      <c r="E87" s="176"/>
    </row>
    <row r="88" spans="1:5" x14ac:dyDescent="0.25">
      <c r="A88" s="175"/>
      <c r="B88" s="178" t="s">
        <v>537</v>
      </c>
      <c r="C88" s="209" t="s">
        <v>101</v>
      </c>
      <c r="D88" s="218"/>
      <c r="E88" s="176"/>
    </row>
    <row r="89" spans="1:5" x14ac:dyDescent="0.25">
      <c r="A89" s="175"/>
      <c r="B89" s="178" t="s">
        <v>1303</v>
      </c>
      <c r="C89" s="209" t="s">
        <v>101</v>
      </c>
      <c r="D89" s="213"/>
      <c r="E89" s="176"/>
    </row>
    <row r="90" spans="1:5" x14ac:dyDescent="0.25">
      <c r="A90" s="175"/>
      <c r="B90" s="178" t="s">
        <v>1299</v>
      </c>
      <c r="C90" s="209" t="s">
        <v>101</v>
      </c>
      <c r="D90" s="213"/>
      <c r="E90" s="176"/>
    </row>
    <row r="91" spans="1:5" x14ac:dyDescent="0.25">
      <c r="A91" s="175"/>
      <c r="B91" s="178" t="s">
        <v>531</v>
      </c>
      <c r="C91" s="209" t="s">
        <v>101</v>
      </c>
      <c r="D91" s="213"/>
      <c r="E91" s="176"/>
    </row>
    <row r="92" spans="1:5" x14ac:dyDescent="0.25">
      <c r="A92" s="175"/>
      <c r="B92" s="178" t="s">
        <v>1305</v>
      </c>
      <c r="C92" s="209" t="s">
        <v>101</v>
      </c>
      <c r="D92" s="213"/>
      <c r="E92" s="176"/>
    </row>
    <row r="93" spans="1:5" x14ac:dyDescent="0.25">
      <c r="A93" s="175"/>
      <c r="B93" s="178" t="s">
        <v>560</v>
      </c>
      <c r="C93" s="209" t="s">
        <v>101</v>
      </c>
      <c r="D93" s="213"/>
      <c r="E93" s="176"/>
    </row>
    <row r="94" spans="1:5" x14ac:dyDescent="0.25">
      <c r="A94" s="175"/>
      <c r="B94" s="212" t="s">
        <v>1292</v>
      </c>
      <c r="C94" s="211"/>
      <c r="D94" s="215"/>
      <c r="E94" s="176"/>
    </row>
    <row r="95" spans="1:5" x14ac:dyDescent="0.25">
      <c r="A95" s="175"/>
      <c r="B95" s="210" t="s">
        <v>532</v>
      </c>
      <c r="C95" s="211" t="s">
        <v>101</v>
      </c>
      <c r="D95" s="214"/>
      <c r="E95" s="176"/>
    </row>
    <row r="96" spans="1:5" x14ac:dyDescent="0.25">
      <c r="A96" s="175"/>
      <c r="B96" s="210" t="s">
        <v>533</v>
      </c>
      <c r="C96" s="211" t="s">
        <v>101</v>
      </c>
      <c r="D96" s="214"/>
      <c r="E96" s="176"/>
    </row>
    <row r="97" spans="1:5" x14ac:dyDescent="0.25">
      <c r="A97" s="175"/>
      <c r="B97" s="210" t="s">
        <v>534</v>
      </c>
      <c r="C97" s="211" t="s">
        <v>101</v>
      </c>
      <c r="D97" s="214"/>
      <c r="E97" s="176"/>
    </row>
    <row r="98" spans="1:5" x14ac:dyDescent="0.25">
      <c r="A98" s="175"/>
      <c r="B98" s="210" t="s">
        <v>1304</v>
      </c>
      <c r="C98" s="211" t="s">
        <v>101</v>
      </c>
      <c r="D98" s="214"/>
      <c r="E98" s="176"/>
    </row>
    <row r="99" spans="1:5" ht="15.75" thickBot="1" x14ac:dyDescent="0.3">
      <c r="A99" s="175"/>
      <c r="B99" s="210" t="s">
        <v>1174</v>
      </c>
      <c r="C99" s="211" t="s">
        <v>101</v>
      </c>
      <c r="D99" s="214"/>
      <c r="E99" s="176"/>
    </row>
    <row r="100" spans="1:5" x14ac:dyDescent="0.25">
      <c r="A100" s="175"/>
      <c r="B100" s="351" t="s">
        <v>1293</v>
      </c>
      <c r="C100" s="352"/>
      <c r="D100" s="353"/>
      <c r="E100" s="180"/>
    </row>
    <row r="101" spans="1:5" x14ac:dyDescent="0.25">
      <c r="A101" s="175"/>
      <c r="B101" s="178" t="s">
        <v>538</v>
      </c>
      <c r="C101" s="209" t="s">
        <v>101</v>
      </c>
      <c r="D101" s="218"/>
      <c r="E101" s="180"/>
    </row>
    <row r="102" spans="1:5" x14ac:dyDescent="0.25">
      <c r="A102" s="175"/>
      <c r="B102" s="178" t="s">
        <v>1306</v>
      </c>
      <c r="C102" s="209" t="s">
        <v>101</v>
      </c>
      <c r="D102" s="213"/>
      <c r="E102" s="180"/>
    </row>
    <row r="103" spans="1:5" x14ac:dyDescent="0.25">
      <c r="A103" s="175"/>
      <c r="B103" s="178" t="s">
        <v>1299</v>
      </c>
      <c r="C103" s="209" t="s">
        <v>101</v>
      </c>
      <c r="D103" s="213"/>
      <c r="E103" s="180"/>
    </row>
    <row r="104" spans="1:5" x14ac:dyDescent="0.25">
      <c r="A104" s="175"/>
      <c r="B104" s="178" t="s">
        <v>1301</v>
      </c>
      <c r="C104" s="209" t="s">
        <v>101</v>
      </c>
      <c r="D104" s="213"/>
      <c r="E104" s="180"/>
    </row>
    <row r="105" spans="1:5" x14ac:dyDescent="0.25">
      <c r="A105" s="175"/>
      <c r="B105" s="351" t="s">
        <v>540</v>
      </c>
      <c r="C105" s="352"/>
      <c r="D105" s="350"/>
      <c r="E105" s="180"/>
    </row>
    <row r="106" spans="1:5" x14ac:dyDescent="0.25">
      <c r="A106" s="175"/>
      <c r="B106" s="178" t="s">
        <v>541</v>
      </c>
      <c r="C106" s="209" t="s">
        <v>101</v>
      </c>
      <c r="D106" s="218"/>
      <c r="E106" s="180"/>
    </row>
    <row r="107" spans="1:5" x14ac:dyDescent="0.25">
      <c r="A107" s="175"/>
      <c r="B107" s="178" t="s">
        <v>1306</v>
      </c>
      <c r="C107" s="209" t="s">
        <v>101</v>
      </c>
      <c r="D107" s="213"/>
      <c r="E107" s="180"/>
    </row>
    <row r="108" spans="1:5" x14ac:dyDescent="0.25">
      <c r="A108" s="175"/>
      <c r="B108" s="178" t="s">
        <v>1300</v>
      </c>
      <c r="C108" s="209" t="s">
        <v>101</v>
      </c>
      <c r="D108" s="213"/>
      <c r="E108" s="180"/>
    </row>
    <row r="109" spans="1:5" x14ac:dyDescent="0.25">
      <c r="A109" s="175"/>
      <c r="B109" s="178" t="s">
        <v>531</v>
      </c>
      <c r="C109" s="209" t="s">
        <v>101</v>
      </c>
      <c r="D109" s="213"/>
      <c r="E109" s="180"/>
    </row>
    <row r="110" spans="1:5" x14ac:dyDescent="0.25">
      <c r="A110" s="175"/>
      <c r="B110" s="178" t="s">
        <v>1301</v>
      </c>
      <c r="C110" s="209" t="s">
        <v>101</v>
      </c>
      <c r="D110" s="213"/>
      <c r="E110" s="180"/>
    </row>
    <row r="111" spans="1:5" x14ac:dyDescent="0.25">
      <c r="A111" s="175"/>
      <c r="B111" s="351" t="s">
        <v>542</v>
      </c>
      <c r="C111" s="352"/>
      <c r="D111" s="350"/>
      <c r="E111" s="180"/>
    </row>
    <row r="112" spans="1:5" x14ac:dyDescent="0.25">
      <c r="A112" s="175"/>
      <c r="B112" s="178" t="s">
        <v>543</v>
      </c>
      <c r="C112" s="209" t="s">
        <v>101</v>
      </c>
      <c r="D112" s="220"/>
      <c r="E112" s="180"/>
    </row>
    <row r="113" spans="1:5" x14ac:dyDescent="0.25">
      <c r="A113" s="175"/>
      <c r="B113" s="178" t="s">
        <v>544</v>
      </c>
      <c r="C113" s="209" t="s">
        <v>101</v>
      </c>
      <c r="D113" s="220"/>
      <c r="E113" s="180"/>
    </row>
    <row r="114" spans="1:5" x14ac:dyDescent="0.25">
      <c r="A114" s="175"/>
      <c r="B114" s="178" t="s">
        <v>1299</v>
      </c>
      <c r="C114" s="209" t="s">
        <v>101</v>
      </c>
      <c r="D114" s="213"/>
      <c r="E114" s="180"/>
    </row>
    <row r="115" spans="1:5" x14ac:dyDescent="0.25">
      <c r="A115" s="175"/>
      <c r="B115" s="178" t="s">
        <v>531</v>
      </c>
      <c r="C115" s="209" t="s">
        <v>101</v>
      </c>
      <c r="D115" s="213"/>
      <c r="E115" s="180"/>
    </row>
    <row r="116" spans="1:5" x14ac:dyDescent="0.25">
      <c r="A116" s="175"/>
      <c r="B116" s="178" t="s">
        <v>1301</v>
      </c>
      <c r="C116" s="209" t="s">
        <v>101</v>
      </c>
      <c r="D116" s="213"/>
      <c r="E116" s="180"/>
    </row>
    <row r="117" spans="1:5" x14ac:dyDescent="0.25">
      <c r="A117" s="175"/>
      <c r="B117" s="178" t="s">
        <v>545</v>
      </c>
      <c r="C117" s="209" t="s">
        <v>107</v>
      </c>
      <c r="D117" s="213"/>
      <c r="E117" s="180"/>
    </row>
    <row r="118" spans="1:5" x14ac:dyDescent="0.25">
      <c r="A118" s="175"/>
      <c r="B118" s="178" t="s">
        <v>561</v>
      </c>
      <c r="C118" s="209" t="s">
        <v>107</v>
      </c>
      <c r="D118" s="213"/>
      <c r="E118" s="180"/>
    </row>
    <row r="119" spans="1:5" x14ac:dyDescent="0.25">
      <c r="A119" s="175"/>
      <c r="B119" s="178" t="s">
        <v>546</v>
      </c>
      <c r="C119" s="209" t="s">
        <v>107</v>
      </c>
      <c r="D119" s="213"/>
      <c r="E119" s="180"/>
    </row>
    <row r="120" spans="1:5" ht="15.75" thickBot="1" x14ac:dyDescent="0.3">
      <c r="A120" s="175"/>
      <c r="B120" s="179" t="s">
        <v>547</v>
      </c>
      <c r="C120" s="219" t="s">
        <v>107</v>
      </c>
      <c r="D120" s="213"/>
      <c r="E120" s="180"/>
    </row>
    <row r="121" spans="1:5" ht="15.75" thickBot="1" x14ac:dyDescent="0.3">
      <c r="A121" s="345"/>
      <c r="B121" s="346"/>
      <c r="C121" s="346"/>
      <c r="D121" s="346"/>
      <c r="E121" s="347"/>
    </row>
    <row r="122" spans="1:5" x14ac:dyDescent="0.25">
      <c r="A122" s="29"/>
      <c r="B122" s="29"/>
      <c r="C122" s="29"/>
      <c r="D122" s="29"/>
      <c r="E122" s="29"/>
    </row>
    <row r="123" spans="1:5" ht="15.75" thickBot="1" x14ac:dyDescent="0.3"/>
    <row r="124" spans="1:5" ht="16.5" thickBot="1" x14ac:dyDescent="0.3">
      <c r="A124" s="174"/>
      <c r="B124" s="354"/>
      <c r="C124" s="354"/>
      <c r="D124" s="354"/>
      <c r="E124" s="355"/>
    </row>
    <row r="125" spans="1:5" ht="19.5" thickBot="1" x14ac:dyDescent="0.3">
      <c r="A125" s="175"/>
      <c r="B125" s="356" t="s">
        <v>549</v>
      </c>
      <c r="C125" s="357"/>
      <c r="D125" s="358"/>
      <c r="E125" s="176"/>
    </row>
    <row r="126" spans="1:5" ht="15.75" thickBot="1" x14ac:dyDescent="0.3">
      <c r="A126" s="175"/>
      <c r="B126" s="348" t="s">
        <v>528</v>
      </c>
      <c r="C126" s="349"/>
      <c r="D126" s="353"/>
      <c r="E126" s="176"/>
    </row>
    <row r="127" spans="1:5" ht="24.75" x14ac:dyDescent="0.25">
      <c r="A127" s="175"/>
      <c r="B127" s="177" t="s">
        <v>1291</v>
      </c>
      <c r="C127" s="216" t="s">
        <v>107</v>
      </c>
      <c r="D127" s="218"/>
      <c r="E127" s="176"/>
    </row>
    <row r="128" spans="1:5" ht="15.75" thickBot="1" x14ac:dyDescent="0.3">
      <c r="A128" s="175"/>
      <c r="B128" s="178" t="s">
        <v>1297</v>
      </c>
      <c r="C128" s="209" t="s">
        <v>107</v>
      </c>
      <c r="D128" s="218"/>
      <c r="E128" s="176"/>
    </row>
    <row r="129" spans="1:5" ht="24.75" hidden="1" x14ac:dyDescent="0.25">
      <c r="A129" s="175"/>
      <c r="B129" s="178" t="s">
        <v>1298</v>
      </c>
      <c r="C129" s="209" t="s">
        <v>107</v>
      </c>
      <c r="D129" s="218"/>
      <c r="E129" s="176"/>
    </row>
    <row r="130" spans="1:5" ht="15.75" hidden="1" thickBot="1" x14ac:dyDescent="0.3">
      <c r="A130" s="175"/>
      <c r="B130" s="178" t="s">
        <v>556</v>
      </c>
      <c r="C130" s="209" t="s">
        <v>107</v>
      </c>
      <c r="D130" s="218"/>
      <c r="E130" s="176"/>
    </row>
    <row r="131" spans="1:5" ht="15.75" thickBot="1" x14ac:dyDescent="0.3">
      <c r="A131" s="175"/>
      <c r="B131" s="348" t="s">
        <v>529</v>
      </c>
      <c r="C131" s="349"/>
      <c r="D131" s="350"/>
      <c r="E131" s="176"/>
    </row>
    <row r="132" spans="1:5" x14ac:dyDescent="0.25">
      <c r="A132" s="175"/>
      <c r="B132" s="177" t="s">
        <v>557</v>
      </c>
      <c r="C132" s="216" t="s">
        <v>101</v>
      </c>
      <c r="D132" s="217"/>
      <c r="E132" s="176"/>
    </row>
    <row r="133" spans="1:5" x14ac:dyDescent="0.25">
      <c r="A133" s="175"/>
      <c r="B133" s="178" t="s">
        <v>530</v>
      </c>
      <c r="C133" s="209" t="s">
        <v>101</v>
      </c>
      <c r="D133" s="217"/>
      <c r="E133" s="176"/>
    </row>
    <row r="134" spans="1:5" x14ac:dyDescent="0.25">
      <c r="A134" s="175"/>
      <c r="B134" s="178" t="s">
        <v>558</v>
      </c>
      <c r="C134" s="209" t="s">
        <v>101</v>
      </c>
      <c r="D134" s="218"/>
      <c r="E134" s="176"/>
    </row>
    <row r="135" spans="1:5" x14ac:dyDescent="0.25">
      <c r="A135" s="175"/>
      <c r="B135" s="178" t="str">
        <f>IF(AND(D133=Reference!$I$10,D132=Reference!$I$2),Reference!$I$15,IF(AND(D133=Reference!$I$10,D132=Reference!$I$3),Reference!$I$16,IF(AND(D133=Reference!$I$11,D132=Reference!$I$2),Reference!$I$15,IF(AND(D133=Reference!$I$11,D132=Reference!$I$3),Reference!$I$16,IF(AND(D133=Reference!$I$12,D132=Reference!$I$2),Reference!$I$17,IF(AND(D133=Reference!$I$12,D132=Reference!$I$3),Reference!$I$18,Reference!$I$14))))))</f>
        <v>Valor da meta</v>
      </c>
      <c r="C135" s="209" t="s">
        <v>101</v>
      </c>
      <c r="D135" s="213"/>
      <c r="E135" s="176"/>
    </row>
    <row r="136" spans="1:5" x14ac:dyDescent="0.25">
      <c r="A136" s="175"/>
      <c r="B136" s="178" t="s">
        <v>1299</v>
      </c>
      <c r="C136" s="209" t="s">
        <v>101</v>
      </c>
      <c r="D136" s="213"/>
      <c r="E136" s="176"/>
    </row>
    <row r="137" spans="1:5" x14ac:dyDescent="0.25">
      <c r="A137" s="175"/>
      <c r="B137" s="178" t="s">
        <v>531</v>
      </c>
      <c r="C137" s="209" t="s">
        <v>101</v>
      </c>
      <c r="D137" s="213"/>
      <c r="E137" s="176"/>
    </row>
    <row r="138" spans="1:5" x14ac:dyDescent="0.25">
      <c r="A138" s="175"/>
      <c r="B138" s="178" t="str">
        <f>IF(D132=Reference!$I$2,Reference!$I$26,IF(D132=Reference!$I$3,Reference!$I$27,Reference!$I$25))</f>
        <v>Total de emissões no ano base</v>
      </c>
      <c r="C138" s="209" t="s">
        <v>101</v>
      </c>
      <c r="D138" s="213"/>
      <c r="E138" s="176"/>
    </row>
    <row r="139" spans="1:5" x14ac:dyDescent="0.25">
      <c r="A139" s="175"/>
      <c r="B139" s="178" t="s">
        <v>559</v>
      </c>
      <c r="C139" s="209" t="s">
        <v>101</v>
      </c>
      <c r="D139" s="213"/>
      <c r="E139" s="176"/>
    </row>
    <row r="140" spans="1:5" x14ac:dyDescent="0.25">
      <c r="A140" s="175"/>
      <c r="B140" s="212" t="s">
        <v>1294</v>
      </c>
      <c r="C140" s="211"/>
      <c r="D140" s="215"/>
      <c r="E140" s="176"/>
    </row>
    <row r="141" spans="1:5" x14ac:dyDescent="0.25">
      <c r="A141" s="175"/>
      <c r="B141" s="210" t="s">
        <v>532</v>
      </c>
      <c r="C141" s="211" t="s">
        <v>101</v>
      </c>
      <c r="D141" s="214"/>
      <c r="E141" s="176"/>
    </row>
    <row r="142" spans="1:5" x14ac:dyDescent="0.25">
      <c r="A142" s="175"/>
      <c r="B142" s="210" t="s">
        <v>533</v>
      </c>
      <c r="C142" s="211" t="s">
        <v>101</v>
      </c>
      <c r="D142" s="214"/>
      <c r="E142" s="176"/>
    </row>
    <row r="143" spans="1:5" x14ac:dyDescent="0.25">
      <c r="A143" s="175"/>
      <c r="B143" s="210" t="s">
        <v>534</v>
      </c>
      <c r="C143" s="211" t="s">
        <v>101</v>
      </c>
      <c r="D143" s="214"/>
      <c r="E143" s="176"/>
    </row>
    <row r="144" spans="1:5" x14ac:dyDescent="0.25">
      <c r="A144" s="175"/>
      <c r="B144" s="210" t="s">
        <v>1304</v>
      </c>
      <c r="C144" s="211" t="s">
        <v>101</v>
      </c>
      <c r="D144" s="214"/>
      <c r="E144" s="176"/>
    </row>
    <row r="145" spans="1:5" ht="15.75" thickBot="1" x14ac:dyDescent="0.3">
      <c r="A145" s="175"/>
      <c r="B145" s="210" t="s">
        <v>1174</v>
      </c>
      <c r="C145" s="211" t="s">
        <v>101</v>
      </c>
      <c r="D145" s="214"/>
      <c r="E145" s="176"/>
    </row>
    <row r="146" spans="1:5" ht="15.75" thickBot="1" x14ac:dyDescent="0.3">
      <c r="A146" s="175"/>
      <c r="B146" s="351" t="s">
        <v>535</v>
      </c>
      <c r="C146" s="352"/>
      <c r="D146" s="353"/>
      <c r="E146" s="176"/>
    </row>
    <row r="147" spans="1:5" x14ac:dyDescent="0.25">
      <c r="A147" s="175"/>
      <c r="B147" s="177" t="s">
        <v>536</v>
      </c>
      <c r="C147" s="216" t="s">
        <v>101</v>
      </c>
      <c r="D147" s="218"/>
      <c r="E147" s="176"/>
    </row>
    <row r="148" spans="1:5" x14ac:dyDescent="0.25">
      <c r="A148" s="175"/>
      <c r="B148" s="178" t="s">
        <v>530</v>
      </c>
      <c r="C148" s="209" t="s">
        <v>101</v>
      </c>
      <c r="D148" s="218"/>
      <c r="E148" s="176"/>
    </row>
    <row r="149" spans="1:5" x14ac:dyDescent="0.25">
      <c r="A149" s="175"/>
      <c r="B149" s="178" t="s">
        <v>537</v>
      </c>
      <c r="C149" s="209" t="s">
        <v>101</v>
      </c>
      <c r="D149" s="218"/>
      <c r="E149" s="176"/>
    </row>
    <row r="150" spans="1:5" x14ac:dyDescent="0.25">
      <c r="A150" s="175"/>
      <c r="B150" s="178" t="s">
        <v>1303</v>
      </c>
      <c r="C150" s="209" t="s">
        <v>101</v>
      </c>
      <c r="D150" s="213"/>
      <c r="E150" s="176"/>
    </row>
    <row r="151" spans="1:5" x14ac:dyDescent="0.25">
      <c r="A151" s="175"/>
      <c r="B151" s="178" t="s">
        <v>1299</v>
      </c>
      <c r="C151" s="209" t="s">
        <v>101</v>
      </c>
      <c r="D151" s="213"/>
      <c r="E151" s="176"/>
    </row>
    <row r="152" spans="1:5" x14ac:dyDescent="0.25">
      <c r="A152" s="175"/>
      <c r="B152" s="178" t="s">
        <v>531</v>
      </c>
      <c r="C152" s="209" t="s">
        <v>101</v>
      </c>
      <c r="D152" s="213"/>
      <c r="E152" s="176"/>
    </row>
    <row r="153" spans="1:5" x14ac:dyDescent="0.25">
      <c r="A153" s="175"/>
      <c r="B153" s="178" t="s">
        <v>1305</v>
      </c>
      <c r="C153" s="209" t="s">
        <v>101</v>
      </c>
      <c r="D153" s="213"/>
      <c r="E153" s="176"/>
    </row>
    <row r="154" spans="1:5" x14ac:dyDescent="0.25">
      <c r="A154" s="175"/>
      <c r="B154" s="178" t="s">
        <v>560</v>
      </c>
      <c r="C154" s="209" t="s">
        <v>101</v>
      </c>
      <c r="D154" s="213"/>
      <c r="E154" s="176"/>
    </row>
    <row r="155" spans="1:5" x14ac:dyDescent="0.25">
      <c r="A155" s="175"/>
      <c r="B155" s="212" t="s">
        <v>1292</v>
      </c>
      <c r="C155" s="211"/>
      <c r="D155" s="215"/>
      <c r="E155" s="176"/>
    </row>
    <row r="156" spans="1:5" x14ac:dyDescent="0.25">
      <c r="A156" s="175"/>
      <c r="B156" s="210" t="s">
        <v>532</v>
      </c>
      <c r="C156" s="211" t="s">
        <v>101</v>
      </c>
      <c r="D156" s="214"/>
      <c r="E156" s="176"/>
    </row>
    <row r="157" spans="1:5" x14ac:dyDescent="0.25">
      <c r="A157" s="175"/>
      <c r="B157" s="210" t="s">
        <v>533</v>
      </c>
      <c r="C157" s="211" t="s">
        <v>101</v>
      </c>
      <c r="D157" s="214"/>
      <c r="E157" s="176"/>
    </row>
    <row r="158" spans="1:5" x14ac:dyDescent="0.25">
      <c r="A158" s="175"/>
      <c r="B158" s="210" t="s">
        <v>534</v>
      </c>
      <c r="C158" s="211" t="s">
        <v>101</v>
      </c>
      <c r="D158" s="214"/>
      <c r="E158" s="176"/>
    </row>
    <row r="159" spans="1:5" x14ac:dyDescent="0.25">
      <c r="A159" s="175"/>
      <c r="B159" s="210" t="s">
        <v>1304</v>
      </c>
      <c r="C159" s="211" t="s">
        <v>101</v>
      </c>
      <c r="D159" s="214"/>
      <c r="E159" s="176"/>
    </row>
    <row r="160" spans="1:5" ht="15.75" thickBot="1" x14ac:dyDescent="0.3">
      <c r="A160" s="175"/>
      <c r="B160" s="210" t="s">
        <v>1174</v>
      </c>
      <c r="C160" s="211" t="s">
        <v>101</v>
      </c>
      <c r="D160" s="214"/>
      <c r="E160" s="176"/>
    </row>
    <row r="161" spans="1:5" x14ac:dyDescent="0.25">
      <c r="A161" s="175"/>
      <c r="B161" s="351" t="s">
        <v>1293</v>
      </c>
      <c r="C161" s="352"/>
      <c r="D161" s="353"/>
      <c r="E161" s="180"/>
    </row>
    <row r="162" spans="1:5" x14ac:dyDescent="0.25">
      <c r="A162" s="175"/>
      <c r="B162" s="178" t="s">
        <v>538</v>
      </c>
      <c r="C162" s="209" t="s">
        <v>101</v>
      </c>
      <c r="D162" s="218"/>
      <c r="E162" s="180"/>
    </row>
    <row r="163" spans="1:5" x14ac:dyDescent="0.25">
      <c r="A163" s="175"/>
      <c r="B163" s="178" t="s">
        <v>1306</v>
      </c>
      <c r="C163" s="209" t="s">
        <v>101</v>
      </c>
      <c r="D163" s="213"/>
      <c r="E163" s="180"/>
    </row>
    <row r="164" spans="1:5" x14ac:dyDescent="0.25">
      <c r="A164" s="175"/>
      <c r="B164" s="178" t="s">
        <v>1299</v>
      </c>
      <c r="C164" s="209" t="s">
        <v>101</v>
      </c>
      <c r="D164" s="213"/>
      <c r="E164" s="180"/>
    </row>
    <row r="165" spans="1:5" x14ac:dyDescent="0.25">
      <c r="A165" s="175"/>
      <c r="B165" s="178" t="s">
        <v>1301</v>
      </c>
      <c r="C165" s="209" t="s">
        <v>101</v>
      </c>
      <c r="D165" s="213"/>
      <c r="E165" s="180"/>
    </row>
    <row r="166" spans="1:5" x14ac:dyDescent="0.25">
      <c r="A166" s="175"/>
      <c r="B166" s="351" t="s">
        <v>540</v>
      </c>
      <c r="C166" s="352"/>
      <c r="D166" s="350"/>
      <c r="E166" s="180"/>
    </row>
    <row r="167" spans="1:5" x14ac:dyDescent="0.25">
      <c r="A167" s="175"/>
      <c r="B167" s="178" t="s">
        <v>541</v>
      </c>
      <c r="C167" s="209" t="s">
        <v>101</v>
      </c>
      <c r="D167" s="218"/>
      <c r="E167" s="180"/>
    </row>
    <row r="168" spans="1:5" x14ac:dyDescent="0.25">
      <c r="A168" s="175"/>
      <c r="B168" s="178" t="s">
        <v>1306</v>
      </c>
      <c r="C168" s="209" t="s">
        <v>101</v>
      </c>
      <c r="D168" s="213"/>
      <c r="E168" s="180"/>
    </row>
    <row r="169" spans="1:5" x14ac:dyDescent="0.25">
      <c r="A169" s="175"/>
      <c r="B169" s="178" t="s">
        <v>1300</v>
      </c>
      <c r="C169" s="209" t="s">
        <v>101</v>
      </c>
      <c r="D169" s="213"/>
      <c r="E169" s="180"/>
    </row>
    <row r="170" spans="1:5" x14ac:dyDescent="0.25">
      <c r="A170" s="175"/>
      <c r="B170" s="178" t="s">
        <v>531</v>
      </c>
      <c r="C170" s="209" t="s">
        <v>101</v>
      </c>
      <c r="D170" s="213"/>
      <c r="E170" s="180"/>
    </row>
    <row r="171" spans="1:5" x14ac:dyDescent="0.25">
      <c r="A171" s="175"/>
      <c r="B171" s="178" t="s">
        <v>1301</v>
      </c>
      <c r="C171" s="209" t="s">
        <v>101</v>
      </c>
      <c r="D171" s="213"/>
      <c r="E171" s="180"/>
    </row>
    <row r="172" spans="1:5" x14ac:dyDescent="0.25">
      <c r="A172" s="175"/>
      <c r="B172" s="351" t="s">
        <v>542</v>
      </c>
      <c r="C172" s="352"/>
      <c r="D172" s="350"/>
      <c r="E172" s="180"/>
    </row>
    <row r="173" spans="1:5" x14ac:dyDescent="0.25">
      <c r="A173" s="175"/>
      <c r="B173" s="178" t="s">
        <v>543</v>
      </c>
      <c r="C173" s="209" t="s">
        <v>101</v>
      </c>
      <c r="D173" s="220"/>
      <c r="E173" s="180"/>
    </row>
    <row r="174" spans="1:5" x14ac:dyDescent="0.25">
      <c r="A174" s="175"/>
      <c r="B174" s="178" t="s">
        <v>544</v>
      </c>
      <c r="C174" s="209" t="s">
        <v>101</v>
      </c>
      <c r="D174" s="220"/>
      <c r="E174" s="180"/>
    </row>
    <row r="175" spans="1:5" x14ac:dyDescent="0.25">
      <c r="A175" s="175"/>
      <c r="B175" s="178" t="s">
        <v>1299</v>
      </c>
      <c r="C175" s="209" t="s">
        <v>101</v>
      </c>
      <c r="D175" s="213"/>
      <c r="E175" s="180"/>
    </row>
    <row r="176" spans="1:5" x14ac:dyDescent="0.25">
      <c r="A176" s="175"/>
      <c r="B176" s="178" t="s">
        <v>531</v>
      </c>
      <c r="C176" s="209" t="s">
        <v>101</v>
      </c>
      <c r="D176" s="213"/>
      <c r="E176" s="180"/>
    </row>
    <row r="177" spans="1:5" x14ac:dyDescent="0.25">
      <c r="A177" s="175"/>
      <c r="B177" s="178" t="s">
        <v>1301</v>
      </c>
      <c r="C177" s="209" t="s">
        <v>101</v>
      </c>
      <c r="D177" s="213"/>
      <c r="E177" s="180"/>
    </row>
    <row r="178" spans="1:5" x14ac:dyDescent="0.25">
      <c r="A178" s="175"/>
      <c r="B178" s="178" t="s">
        <v>545</v>
      </c>
      <c r="C178" s="209" t="s">
        <v>107</v>
      </c>
      <c r="D178" s="213"/>
      <c r="E178" s="180"/>
    </row>
    <row r="179" spans="1:5" x14ac:dyDescent="0.25">
      <c r="A179" s="175"/>
      <c r="B179" s="178" t="s">
        <v>561</v>
      </c>
      <c r="C179" s="209" t="s">
        <v>107</v>
      </c>
      <c r="D179" s="213"/>
      <c r="E179" s="180"/>
    </row>
    <row r="180" spans="1:5" x14ac:dyDescent="0.25">
      <c r="A180" s="175"/>
      <c r="B180" s="178" t="s">
        <v>546</v>
      </c>
      <c r="C180" s="209" t="s">
        <v>107</v>
      </c>
      <c r="D180" s="213"/>
      <c r="E180" s="180"/>
    </row>
    <row r="181" spans="1:5" ht="15.75" thickBot="1" x14ac:dyDescent="0.3">
      <c r="A181" s="175"/>
      <c r="B181" s="179" t="s">
        <v>547</v>
      </c>
      <c r="C181" s="219" t="s">
        <v>107</v>
      </c>
      <c r="D181" s="213"/>
      <c r="E181" s="180"/>
    </row>
    <row r="182" spans="1:5" ht="15.75" thickBot="1" x14ac:dyDescent="0.3">
      <c r="A182" s="345"/>
      <c r="B182" s="346"/>
      <c r="C182" s="346"/>
      <c r="D182" s="346"/>
      <c r="E182" s="347"/>
    </row>
    <row r="184" spans="1:5" ht="15.75" thickBot="1" x14ac:dyDescent="0.3"/>
    <row r="185" spans="1:5" ht="16.5" thickBot="1" x14ac:dyDescent="0.3">
      <c r="A185" s="174"/>
      <c r="B185" s="354"/>
      <c r="C185" s="354"/>
      <c r="D185" s="354"/>
      <c r="E185" s="355"/>
    </row>
    <row r="186" spans="1:5" ht="19.5" thickBot="1" x14ac:dyDescent="0.3">
      <c r="A186" s="175"/>
      <c r="B186" s="356" t="s">
        <v>1148</v>
      </c>
      <c r="C186" s="357"/>
      <c r="D186" s="358"/>
      <c r="E186" s="176"/>
    </row>
    <row r="187" spans="1:5" ht="15.75" thickBot="1" x14ac:dyDescent="0.3">
      <c r="A187" s="175"/>
      <c r="B187" s="348" t="s">
        <v>528</v>
      </c>
      <c r="C187" s="349"/>
      <c r="D187" s="353"/>
      <c r="E187" s="176"/>
    </row>
    <row r="188" spans="1:5" ht="24.75" x14ac:dyDescent="0.25">
      <c r="A188" s="175"/>
      <c r="B188" s="177" t="s">
        <v>1291</v>
      </c>
      <c r="C188" s="216" t="s">
        <v>107</v>
      </c>
      <c r="D188" s="218"/>
      <c r="E188" s="176"/>
    </row>
    <row r="189" spans="1:5" ht="15.75" thickBot="1" x14ac:dyDescent="0.3">
      <c r="A189" s="175"/>
      <c r="B189" s="178" t="s">
        <v>1297</v>
      </c>
      <c r="C189" s="209" t="s">
        <v>107</v>
      </c>
      <c r="D189" s="218"/>
      <c r="E189" s="176"/>
    </row>
    <row r="190" spans="1:5" ht="24.75" hidden="1" x14ac:dyDescent="0.25">
      <c r="A190" s="175"/>
      <c r="B190" s="178" t="s">
        <v>1298</v>
      </c>
      <c r="C190" s="209" t="s">
        <v>107</v>
      </c>
      <c r="D190" s="218"/>
      <c r="E190" s="176"/>
    </row>
    <row r="191" spans="1:5" ht="15.75" hidden="1" thickBot="1" x14ac:dyDescent="0.3">
      <c r="A191" s="175"/>
      <c r="B191" s="178" t="s">
        <v>556</v>
      </c>
      <c r="C191" s="209" t="s">
        <v>107</v>
      </c>
      <c r="D191" s="218"/>
      <c r="E191" s="176"/>
    </row>
    <row r="192" spans="1:5" ht="15.75" thickBot="1" x14ac:dyDescent="0.3">
      <c r="A192" s="175"/>
      <c r="B192" s="348" t="s">
        <v>529</v>
      </c>
      <c r="C192" s="349"/>
      <c r="D192" s="350"/>
      <c r="E192" s="176"/>
    </row>
    <row r="193" spans="1:5" x14ac:dyDescent="0.25">
      <c r="A193" s="175"/>
      <c r="B193" s="177" t="s">
        <v>557</v>
      </c>
      <c r="C193" s="216" t="s">
        <v>101</v>
      </c>
      <c r="D193" s="217"/>
      <c r="E193" s="176"/>
    </row>
    <row r="194" spans="1:5" x14ac:dyDescent="0.25">
      <c r="A194" s="175"/>
      <c r="B194" s="178" t="s">
        <v>530</v>
      </c>
      <c r="C194" s="209" t="s">
        <v>101</v>
      </c>
      <c r="D194" s="217"/>
      <c r="E194" s="176"/>
    </row>
    <row r="195" spans="1:5" x14ac:dyDescent="0.25">
      <c r="A195" s="175"/>
      <c r="B195" s="178" t="s">
        <v>558</v>
      </c>
      <c r="C195" s="209" t="s">
        <v>101</v>
      </c>
      <c r="D195" s="218"/>
      <c r="E195" s="176"/>
    </row>
    <row r="196" spans="1:5" x14ac:dyDescent="0.25">
      <c r="A196" s="175"/>
      <c r="B196" s="178" t="str">
        <f>IF(AND(D194=Reference!$I$10,D193=Reference!$I$2),Reference!$I$15,IF(AND(D194=Reference!$I$10,D193=Reference!$I$3),Reference!$I$16,IF(AND(D194=Reference!$I$11,D193=Reference!$I$2),Reference!$I$15,IF(AND(D194=Reference!$I$11,D193=Reference!$I$3),Reference!$I$16,IF(AND(D194=Reference!$I$12,D193=Reference!$I$2),Reference!$I$17,IF(AND(D194=Reference!$I$12,D193=Reference!$I$3),Reference!$I$18,Reference!$I$14))))))</f>
        <v>Valor da meta</v>
      </c>
      <c r="C196" s="209" t="s">
        <v>101</v>
      </c>
      <c r="D196" s="213"/>
      <c r="E196" s="176"/>
    </row>
    <row r="197" spans="1:5" x14ac:dyDescent="0.25">
      <c r="A197" s="175"/>
      <c r="B197" s="178" t="s">
        <v>1299</v>
      </c>
      <c r="C197" s="209" t="s">
        <v>101</v>
      </c>
      <c r="D197" s="213"/>
      <c r="E197" s="176"/>
    </row>
    <row r="198" spans="1:5" x14ac:dyDescent="0.25">
      <c r="A198" s="175"/>
      <c r="B198" s="178" t="s">
        <v>531</v>
      </c>
      <c r="C198" s="209" t="s">
        <v>101</v>
      </c>
      <c r="D198" s="213"/>
      <c r="E198" s="176"/>
    </row>
    <row r="199" spans="1:5" x14ac:dyDescent="0.25">
      <c r="A199" s="175"/>
      <c r="B199" s="178" t="str">
        <f>IF(D193=Reference!$I$2,Reference!$I$26,IF(D193=Reference!$I$3,Reference!$I$27,Reference!$I$25))</f>
        <v>Total de emissões no ano base</v>
      </c>
      <c r="C199" s="209" t="s">
        <v>101</v>
      </c>
      <c r="D199" s="213"/>
      <c r="E199" s="176"/>
    </row>
    <row r="200" spans="1:5" x14ac:dyDescent="0.25">
      <c r="A200" s="175"/>
      <c r="B200" s="178" t="s">
        <v>559</v>
      </c>
      <c r="C200" s="209" t="s">
        <v>101</v>
      </c>
      <c r="D200" s="213"/>
      <c r="E200" s="176"/>
    </row>
    <row r="201" spans="1:5" x14ac:dyDescent="0.25">
      <c r="A201" s="175"/>
      <c r="B201" s="212" t="s">
        <v>1294</v>
      </c>
      <c r="C201" s="211"/>
      <c r="D201" s="215"/>
      <c r="E201" s="176"/>
    </row>
    <row r="202" spans="1:5" x14ac:dyDescent="0.25">
      <c r="A202" s="175"/>
      <c r="B202" s="210" t="s">
        <v>532</v>
      </c>
      <c r="C202" s="211" t="s">
        <v>101</v>
      </c>
      <c r="D202" s="214"/>
      <c r="E202" s="176"/>
    </row>
    <row r="203" spans="1:5" x14ac:dyDescent="0.25">
      <c r="A203" s="175"/>
      <c r="B203" s="210" t="s">
        <v>533</v>
      </c>
      <c r="C203" s="211" t="s">
        <v>101</v>
      </c>
      <c r="D203" s="214"/>
      <c r="E203" s="176"/>
    </row>
    <row r="204" spans="1:5" x14ac:dyDescent="0.25">
      <c r="A204" s="175"/>
      <c r="B204" s="210" t="s">
        <v>534</v>
      </c>
      <c r="C204" s="211" t="s">
        <v>101</v>
      </c>
      <c r="D204" s="214"/>
      <c r="E204" s="176"/>
    </row>
    <row r="205" spans="1:5" x14ac:dyDescent="0.25">
      <c r="A205" s="175"/>
      <c r="B205" s="210" t="s">
        <v>1304</v>
      </c>
      <c r="C205" s="211" t="s">
        <v>101</v>
      </c>
      <c r="D205" s="214"/>
      <c r="E205" s="176"/>
    </row>
    <row r="206" spans="1:5" ht="15.75" thickBot="1" x14ac:dyDescent="0.3">
      <c r="A206" s="175"/>
      <c r="B206" s="210" t="s">
        <v>1174</v>
      </c>
      <c r="C206" s="211" t="s">
        <v>101</v>
      </c>
      <c r="D206" s="214"/>
      <c r="E206" s="176"/>
    </row>
    <row r="207" spans="1:5" ht="15.75" thickBot="1" x14ac:dyDescent="0.3">
      <c r="A207" s="175"/>
      <c r="B207" s="351" t="s">
        <v>535</v>
      </c>
      <c r="C207" s="352"/>
      <c r="D207" s="353"/>
      <c r="E207" s="176"/>
    </row>
    <row r="208" spans="1:5" x14ac:dyDescent="0.25">
      <c r="A208" s="175"/>
      <c r="B208" s="177" t="s">
        <v>536</v>
      </c>
      <c r="C208" s="216" t="s">
        <v>101</v>
      </c>
      <c r="D208" s="218"/>
      <c r="E208" s="176"/>
    </row>
    <row r="209" spans="1:5" x14ac:dyDescent="0.25">
      <c r="A209" s="175"/>
      <c r="B209" s="178" t="s">
        <v>530</v>
      </c>
      <c r="C209" s="209" t="s">
        <v>101</v>
      </c>
      <c r="D209" s="218"/>
      <c r="E209" s="176"/>
    </row>
    <row r="210" spans="1:5" x14ac:dyDescent="0.25">
      <c r="A210" s="175"/>
      <c r="B210" s="178" t="s">
        <v>537</v>
      </c>
      <c r="C210" s="209" t="s">
        <v>101</v>
      </c>
      <c r="D210" s="218"/>
      <c r="E210" s="176"/>
    </row>
    <row r="211" spans="1:5" x14ac:dyDescent="0.25">
      <c r="A211" s="175"/>
      <c r="B211" s="178" t="s">
        <v>1303</v>
      </c>
      <c r="C211" s="209" t="s">
        <v>101</v>
      </c>
      <c r="D211" s="213"/>
      <c r="E211" s="176"/>
    </row>
    <row r="212" spans="1:5" x14ac:dyDescent="0.25">
      <c r="A212" s="175"/>
      <c r="B212" s="178" t="s">
        <v>1299</v>
      </c>
      <c r="C212" s="209" t="s">
        <v>101</v>
      </c>
      <c r="D212" s="213"/>
      <c r="E212" s="176"/>
    </row>
    <row r="213" spans="1:5" x14ac:dyDescent="0.25">
      <c r="A213" s="175"/>
      <c r="B213" s="178" t="s">
        <v>531</v>
      </c>
      <c r="C213" s="209" t="s">
        <v>101</v>
      </c>
      <c r="D213" s="213"/>
      <c r="E213" s="176"/>
    </row>
    <row r="214" spans="1:5" x14ac:dyDescent="0.25">
      <c r="A214" s="175"/>
      <c r="B214" s="178" t="s">
        <v>1305</v>
      </c>
      <c r="C214" s="209" t="s">
        <v>101</v>
      </c>
      <c r="D214" s="213"/>
      <c r="E214" s="176"/>
    </row>
    <row r="215" spans="1:5" x14ac:dyDescent="0.25">
      <c r="A215" s="175"/>
      <c r="B215" s="178" t="s">
        <v>560</v>
      </c>
      <c r="C215" s="209" t="s">
        <v>101</v>
      </c>
      <c r="D215" s="213"/>
      <c r="E215" s="176"/>
    </row>
    <row r="216" spans="1:5" x14ac:dyDescent="0.25">
      <c r="A216" s="175"/>
      <c r="B216" s="212" t="s">
        <v>1292</v>
      </c>
      <c r="C216" s="211"/>
      <c r="D216" s="215"/>
      <c r="E216" s="176"/>
    </row>
    <row r="217" spans="1:5" x14ac:dyDescent="0.25">
      <c r="A217" s="175"/>
      <c r="B217" s="210" t="s">
        <v>532</v>
      </c>
      <c r="C217" s="211" t="s">
        <v>101</v>
      </c>
      <c r="D217" s="214"/>
      <c r="E217" s="176"/>
    </row>
    <row r="218" spans="1:5" x14ac:dyDescent="0.25">
      <c r="A218" s="175"/>
      <c r="B218" s="210" t="s">
        <v>533</v>
      </c>
      <c r="C218" s="211" t="s">
        <v>101</v>
      </c>
      <c r="D218" s="214"/>
      <c r="E218" s="176"/>
    </row>
    <row r="219" spans="1:5" x14ac:dyDescent="0.25">
      <c r="A219" s="175"/>
      <c r="B219" s="210" t="s">
        <v>534</v>
      </c>
      <c r="C219" s="211" t="s">
        <v>101</v>
      </c>
      <c r="D219" s="214"/>
      <c r="E219" s="176"/>
    </row>
    <row r="220" spans="1:5" x14ac:dyDescent="0.25">
      <c r="A220" s="175"/>
      <c r="B220" s="210" t="s">
        <v>1304</v>
      </c>
      <c r="C220" s="211" t="s">
        <v>101</v>
      </c>
      <c r="D220" s="214"/>
      <c r="E220" s="176"/>
    </row>
    <row r="221" spans="1:5" ht="15.75" thickBot="1" x14ac:dyDescent="0.3">
      <c r="A221" s="175"/>
      <c r="B221" s="210" t="s">
        <v>1174</v>
      </c>
      <c r="C221" s="211" t="s">
        <v>101</v>
      </c>
      <c r="D221" s="214"/>
      <c r="E221" s="176"/>
    </row>
    <row r="222" spans="1:5" x14ac:dyDescent="0.25">
      <c r="A222" s="175"/>
      <c r="B222" s="351" t="s">
        <v>1293</v>
      </c>
      <c r="C222" s="352"/>
      <c r="D222" s="353"/>
      <c r="E222" s="180"/>
    </row>
    <row r="223" spans="1:5" x14ac:dyDescent="0.25">
      <c r="A223" s="175"/>
      <c r="B223" s="178" t="s">
        <v>538</v>
      </c>
      <c r="C223" s="209" t="s">
        <v>101</v>
      </c>
      <c r="D223" s="218"/>
      <c r="E223" s="180"/>
    </row>
    <row r="224" spans="1:5" x14ac:dyDescent="0.25">
      <c r="A224" s="175"/>
      <c r="B224" s="178" t="s">
        <v>1306</v>
      </c>
      <c r="C224" s="209" t="s">
        <v>101</v>
      </c>
      <c r="D224" s="213"/>
      <c r="E224" s="180"/>
    </row>
    <row r="225" spans="1:5" x14ac:dyDescent="0.25">
      <c r="A225" s="175"/>
      <c r="B225" s="178" t="s">
        <v>1299</v>
      </c>
      <c r="C225" s="209" t="s">
        <v>101</v>
      </c>
      <c r="D225" s="213"/>
      <c r="E225" s="180"/>
    </row>
    <row r="226" spans="1:5" x14ac:dyDescent="0.25">
      <c r="A226" s="175"/>
      <c r="B226" s="178" t="s">
        <v>1301</v>
      </c>
      <c r="C226" s="209" t="s">
        <v>101</v>
      </c>
      <c r="D226" s="213"/>
      <c r="E226" s="180"/>
    </row>
    <row r="227" spans="1:5" x14ac:dyDescent="0.25">
      <c r="A227" s="175"/>
      <c r="B227" s="351" t="s">
        <v>540</v>
      </c>
      <c r="C227" s="352"/>
      <c r="D227" s="350"/>
      <c r="E227" s="180"/>
    </row>
    <row r="228" spans="1:5" x14ac:dyDescent="0.25">
      <c r="A228" s="175"/>
      <c r="B228" s="178" t="s">
        <v>541</v>
      </c>
      <c r="C228" s="209" t="s">
        <v>101</v>
      </c>
      <c r="D228" s="218"/>
      <c r="E228" s="180"/>
    </row>
    <row r="229" spans="1:5" x14ac:dyDescent="0.25">
      <c r="A229" s="175"/>
      <c r="B229" s="178" t="s">
        <v>1306</v>
      </c>
      <c r="C229" s="209" t="s">
        <v>101</v>
      </c>
      <c r="D229" s="213"/>
      <c r="E229" s="180"/>
    </row>
    <row r="230" spans="1:5" x14ac:dyDescent="0.25">
      <c r="A230" s="175"/>
      <c r="B230" s="178" t="s">
        <v>1300</v>
      </c>
      <c r="C230" s="209" t="s">
        <v>101</v>
      </c>
      <c r="D230" s="213"/>
      <c r="E230" s="180"/>
    </row>
    <row r="231" spans="1:5" x14ac:dyDescent="0.25">
      <c r="A231" s="175"/>
      <c r="B231" s="178" t="s">
        <v>531</v>
      </c>
      <c r="C231" s="209" t="s">
        <v>101</v>
      </c>
      <c r="D231" s="213"/>
      <c r="E231" s="180"/>
    </row>
    <row r="232" spans="1:5" x14ac:dyDescent="0.25">
      <c r="A232" s="175"/>
      <c r="B232" s="178" t="s">
        <v>1301</v>
      </c>
      <c r="C232" s="209" t="s">
        <v>101</v>
      </c>
      <c r="D232" s="213"/>
      <c r="E232" s="180"/>
    </row>
    <row r="233" spans="1:5" x14ac:dyDescent="0.25">
      <c r="A233" s="175"/>
      <c r="B233" s="351" t="s">
        <v>542</v>
      </c>
      <c r="C233" s="352"/>
      <c r="D233" s="350"/>
      <c r="E233" s="180"/>
    </row>
    <row r="234" spans="1:5" x14ac:dyDescent="0.25">
      <c r="A234" s="175"/>
      <c r="B234" s="178" t="s">
        <v>543</v>
      </c>
      <c r="C234" s="209" t="s">
        <v>101</v>
      </c>
      <c r="D234" s="220"/>
      <c r="E234" s="180"/>
    </row>
    <row r="235" spans="1:5" x14ac:dyDescent="0.25">
      <c r="A235" s="175"/>
      <c r="B235" s="178" t="s">
        <v>544</v>
      </c>
      <c r="C235" s="209" t="s">
        <v>101</v>
      </c>
      <c r="D235" s="220"/>
      <c r="E235" s="180"/>
    </row>
    <row r="236" spans="1:5" x14ac:dyDescent="0.25">
      <c r="A236" s="175"/>
      <c r="B236" s="178" t="s">
        <v>1299</v>
      </c>
      <c r="C236" s="209" t="s">
        <v>101</v>
      </c>
      <c r="D236" s="213"/>
      <c r="E236" s="180"/>
    </row>
    <row r="237" spans="1:5" x14ac:dyDescent="0.25">
      <c r="A237" s="175"/>
      <c r="B237" s="178" t="s">
        <v>531</v>
      </c>
      <c r="C237" s="209" t="s">
        <v>101</v>
      </c>
      <c r="D237" s="213"/>
      <c r="E237" s="180"/>
    </row>
    <row r="238" spans="1:5" x14ac:dyDescent="0.25">
      <c r="A238" s="175"/>
      <c r="B238" s="178" t="s">
        <v>1301</v>
      </c>
      <c r="C238" s="209" t="s">
        <v>101</v>
      </c>
      <c r="D238" s="213"/>
      <c r="E238" s="180"/>
    </row>
    <row r="239" spans="1:5" x14ac:dyDescent="0.25">
      <c r="A239" s="175"/>
      <c r="B239" s="178" t="s">
        <v>545</v>
      </c>
      <c r="C239" s="209" t="s">
        <v>107</v>
      </c>
      <c r="D239" s="213"/>
      <c r="E239" s="180"/>
    </row>
    <row r="240" spans="1:5" x14ac:dyDescent="0.25">
      <c r="A240" s="175"/>
      <c r="B240" s="178" t="s">
        <v>561</v>
      </c>
      <c r="C240" s="209" t="s">
        <v>107</v>
      </c>
      <c r="D240" s="213"/>
      <c r="E240" s="180"/>
    </row>
    <row r="241" spans="1:5" x14ac:dyDescent="0.25">
      <c r="A241" s="175"/>
      <c r="B241" s="178" t="s">
        <v>546</v>
      </c>
      <c r="C241" s="209" t="s">
        <v>107</v>
      </c>
      <c r="D241" s="213"/>
      <c r="E241" s="180"/>
    </row>
    <row r="242" spans="1:5" ht="15.75" thickBot="1" x14ac:dyDescent="0.3">
      <c r="A242" s="175"/>
      <c r="B242" s="179" t="s">
        <v>547</v>
      </c>
      <c r="C242" s="219" t="s">
        <v>107</v>
      </c>
      <c r="D242" s="213"/>
      <c r="E242" s="180"/>
    </row>
    <row r="243" spans="1:5" ht="15.75" thickBot="1" x14ac:dyDescent="0.3">
      <c r="A243" s="345"/>
      <c r="B243" s="346"/>
      <c r="C243" s="346"/>
      <c r="D243" s="346"/>
      <c r="E243" s="347"/>
    </row>
    <row r="245" spans="1:5" ht="15.75" thickBot="1" x14ac:dyDescent="0.3"/>
    <row r="246" spans="1:5" ht="16.5" thickBot="1" x14ac:dyDescent="0.3">
      <c r="A246" s="174"/>
      <c r="B246" s="354"/>
      <c r="C246" s="354"/>
      <c r="D246" s="354"/>
      <c r="E246" s="355"/>
    </row>
    <row r="247" spans="1:5" ht="19.5" thickBot="1" x14ac:dyDescent="0.3">
      <c r="A247" s="175"/>
      <c r="B247" s="356" t="s">
        <v>550</v>
      </c>
      <c r="C247" s="357"/>
      <c r="D247" s="358"/>
      <c r="E247" s="176"/>
    </row>
    <row r="248" spans="1:5" ht="15.75" thickBot="1" x14ac:dyDescent="0.3">
      <c r="A248" s="175"/>
      <c r="B248" s="348" t="s">
        <v>528</v>
      </c>
      <c r="C248" s="349"/>
      <c r="D248" s="353"/>
      <c r="E248" s="176"/>
    </row>
    <row r="249" spans="1:5" ht="24.75" x14ac:dyDescent="0.25">
      <c r="A249" s="175"/>
      <c r="B249" s="177" t="s">
        <v>1291</v>
      </c>
      <c r="C249" s="216" t="s">
        <v>107</v>
      </c>
      <c r="D249" s="218"/>
      <c r="E249" s="176"/>
    </row>
    <row r="250" spans="1:5" ht="15.75" thickBot="1" x14ac:dyDescent="0.3">
      <c r="A250" s="175"/>
      <c r="B250" s="178" t="s">
        <v>1297</v>
      </c>
      <c r="C250" s="209" t="s">
        <v>107</v>
      </c>
      <c r="D250" s="218"/>
      <c r="E250" s="176"/>
    </row>
    <row r="251" spans="1:5" ht="24.75" hidden="1" x14ac:dyDescent="0.25">
      <c r="A251" s="175"/>
      <c r="B251" s="178" t="s">
        <v>1298</v>
      </c>
      <c r="C251" s="209" t="s">
        <v>107</v>
      </c>
      <c r="D251" s="218"/>
      <c r="E251" s="176"/>
    </row>
    <row r="252" spans="1:5" ht="15.75" hidden="1" thickBot="1" x14ac:dyDescent="0.3">
      <c r="A252" s="175"/>
      <c r="B252" s="178" t="s">
        <v>556</v>
      </c>
      <c r="C252" s="209" t="s">
        <v>107</v>
      </c>
      <c r="D252" s="218"/>
      <c r="E252" s="176"/>
    </row>
    <row r="253" spans="1:5" ht="15.75" thickBot="1" x14ac:dyDescent="0.3">
      <c r="A253" s="175"/>
      <c r="B253" s="348" t="s">
        <v>529</v>
      </c>
      <c r="C253" s="349"/>
      <c r="D253" s="350"/>
      <c r="E253" s="176"/>
    </row>
    <row r="254" spans="1:5" x14ac:dyDescent="0.25">
      <c r="A254" s="175"/>
      <c r="B254" s="177" t="s">
        <v>557</v>
      </c>
      <c r="C254" s="216" t="s">
        <v>101</v>
      </c>
      <c r="D254" s="217"/>
      <c r="E254" s="176"/>
    </row>
    <row r="255" spans="1:5" x14ac:dyDescent="0.25">
      <c r="A255" s="175"/>
      <c r="B255" s="178" t="s">
        <v>530</v>
      </c>
      <c r="C255" s="209" t="s">
        <v>101</v>
      </c>
      <c r="D255" s="217"/>
      <c r="E255" s="176"/>
    </row>
    <row r="256" spans="1:5" x14ac:dyDescent="0.25">
      <c r="A256" s="175"/>
      <c r="B256" s="178" t="s">
        <v>558</v>
      </c>
      <c r="C256" s="209" t="s">
        <v>101</v>
      </c>
      <c r="D256" s="218"/>
      <c r="E256" s="176"/>
    </row>
    <row r="257" spans="1:5" x14ac:dyDescent="0.25">
      <c r="A257" s="175"/>
      <c r="B257" s="178" t="str">
        <f>IF(AND(D255=Reference!$I$10,D254=Reference!$I$2),Reference!$I$15,IF(AND(D255=Reference!$I$10,D254=Reference!$I$3),Reference!$I$16,IF(AND(D255=Reference!$I$11,D254=Reference!$I$2),Reference!$I$15,IF(AND(D255=Reference!$I$11,D254=Reference!$I$3),Reference!$I$16,IF(AND(D255=Reference!$I$12,D254=Reference!$I$2),Reference!$I$17,IF(AND(D255=Reference!$I$12,D254=Reference!$I$3),Reference!$I$18,Reference!$I$14))))))</f>
        <v>Valor da meta</v>
      </c>
      <c r="C257" s="209" t="s">
        <v>101</v>
      </c>
      <c r="D257" s="213"/>
      <c r="E257" s="176"/>
    </row>
    <row r="258" spans="1:5" x14ac:dyDescent="0.25">
      <c r="A258" s="175"/>
      <c r="B258" s="178" t="s">
        <v>1299</v>
      </c>
      <c r="C258" s="209" t="s">
        <v>101</v>
      </c>
      <c r="D258" s="213"/>
      <c r="E258" s="176"/>
    </row>
    <row r="259" spans="1:5" x14ac:dyDescent="0.25">
      <c r="A259" s="175"/>
      <c r="B259" s="178" t="s">
        <v>531</v>
      </c>
      <c r="C259" s="209" t="s">
        <v>101</v>
      </c>
      <c r="D259" s="213"/>
      <c r="E259" s="176"/>
    </row>
    <row r="260" spans="1:5" x14ac:dyDescent="0.25">
      <c r="A260" s="175"/>
      <c r="B260" s="178" t="str">
        <f>IF(D254=Reference!$I$2,Reference!$I$26,IF(D254=Reference!$I$3,Reference!$I$27,Reference!$I$25))</f>
        <v>Total de emissões no ano base</v>
      </c>
      <c r="C260" s="209" t="s">
        <v>101</v>
      </c>
      <c r="D260" s="213"/>
      <c r="E260" s="176"/>
    </row>
    <row r="261" spans="1:5" x14ac:dyDescent="0.25">
      <c r="A261" s="175"/>
      <c r="B261" s="178" t="s">
        <v>559</v>
      </c>
      <c r="C261" s="209" t="s">
        <v>101</v>
      </c>
      <c r="D261" s="213"/>
      <c r="E261" s="176"/>
    </row>
    <row r="262" spans="1:5" x14ac:dyDescent="0.25">
      <c r="A262" s="175"/>
      <c r="B262" s="212" t="s">
        <v>1294</v>
      </c>
      <c r="C262" s="211"/>
      <c r="D262" s="215"/>
      <c r="E262" s="176"/>
    </row>
    <row r="263" spans="1:5" x14ac:dyDescent="0.25">
      <c r="A263" s="175"/>
      <c r="B263" s="210" t="s">
        <v>532</v>
      </c>
      <c r="C263" s="211" t="s">
        <v>101</v>
      </c>
      <c r="D263" s="214"/>
      <c r="E263" s="176"/>
    </row>
    <row r="264" spans="1:5" x14ac:dyDescent="0.25">
      <c r="A264" s="175"/>
      <c r="B264" s="210" t="s">
        <v>533</v>
      </c>
      <c r="C264" s="211" t="s">
        <v>101</v>
      </c>
      <c r="D264" s="214"/>
      <c r="E264" s="176"/>
    </row>
    <row r="265" spans="1:5" x14ac:dyDescent="0.25">
      <c r="A265" s="175"/>
      <c r="B265" s="210" t="s">
        <v>534</v>
      </c>
      <c r="C265" s="211" t="s">
        <v>101</v>
      </c>
      <c r="D265" s="214"/>
      <c r="E265" s="176"/>
    </row>
    <row r="266" spans="1:5" x14ac:dyDescent="0.25">
      <c r="A266" s="175"/>
      <c r="B266" s="210" t="s">
        <v>1304</v>
      </c>
      <c r="C266" s="211" t="s">
        <v>101</v>
      </c>
      <c r="D266" s="214"/>
      <c r="E266" s="176"/>
    </row>
    <row r="267" spans="1:5" ht="15.75" thickBot="1" x14ac:dyDescent="0.3">
      <c r="A267" s="175"/>
      <c r="B267" s="210" t="s">
        <v>1174</v>
      </c>
      <c r="C267" s="211" t="s">
        <v>101</v>
      </c>
      <c r="D267" s="214"/>
      <c r="E267" s="176"/>
    </row>
    <row r="268" spans="1:5" ht="15.75" thickBot="1" x14ac:dyDescent="0.3">
      <c r="A268" s="175"/>
      <c r="B268" s="351" t="s">
        <v>535</v>
      </c>
      <c r="C268" s="352"/>
      <c r="D268" s="353"/>
      <c r="E268" s="176"/>
    </row>
    <row r="269" spans="1:5" x14ac:dyDescent="0.25">
      <c r="A269" s="175"/>
      <c r="B269" s="177" t="s">
        <v>536</v>
      </c>
      <c r="C269" s="216" t="s">
        <v>101</v>
      </c>
      <c r="D269" s="218"/>
      <c r="E269" s="176"/>
    </row>
    <row r="270" spans="1:5" x14ac:dyDescent="0.25">
      <c r="A270" s="175"/>
      <c r="B270" s="178" t="s">
        <v>530</v>
      </c>
      <c r="C270" s="209" t="s">
        <v>101</v>
      </c>
      <c r="D270" s="218"/>
      <c r="E270" s="176"/>
    </row>
    <row r="271" spans="1:5" x14ac:dyDescent="0.25">
      <c r="A271" s="175"/>
      <c r="B271" s="178" t="s">
        <v>537</v>
      </c>
      <c r="C271" s="209" t="s">
        <v>101</v>
      </c>
      <c r="D271" s="218"/>
      <c r="E271" s="176"/>
    </row>
    <row r="272" spans="1:5" x14ac:dyDescent="0.25">
      <c r="A272" s="175"/>
      <c r="B272" s="178" t="s">
        <v>1303</v>
      </c>
      <c r="C272" s="209" t="s">
        <v>101</v>
      </c>
      <c r="D272" s="213"/>
      <c r="E272" s="176"/>
    </row>
    <row r="273" spans="1:5" x14ac:dyDescent="0.25">
      <c r="A273" s="175"/>
      <c r="B273" s="178" t="s">
        <v>1299</v>
      </c>
      <c r="C273" s="209" t="s">
        <v>101</v>
      </c>
      <c r="D273" s="213"/>
      <c r="E273" s="176"/>
    </row>
    <row r="274" spans="1:5" x14ac:dyDescent="0.25">
      <c r="A274" s="175"/>
      <c r="B274" s="178" t="s">
        <v>531</v>
      </c>
      <c r="C274" s="209" t="s">
        <v>101</v>
      </c>
      <c r="D274" s="213"/>
      <c r="E274" s="176"/>
    </row>
    <row r="275" spans="1:5" x14ac:dyDescent="0.25">
      <c r="A275" s="175"/>
      <c r="B275" s="178" t="s">
        <v>1305</v>
      </c>
      <c r="C275" s="209" t="s">
        <v>101</v>
      </c>
      <c r="D275" s="213"/>
      <c r="E275" s="176"/>
    </row>
    <row r="276" spans="1:5" x14ac:dyDescent="0.25">
      <c r="A276" s="175"/>
      <c r="B276" s="178" t="s">
        <v>560</v>
      </c>
      <c r="C276" s="209" t="s">
        <v>101</v>
      </c>
      <c r="D276" s="213"/>
      <c r="E276" s="176"/>
    </row>
    <row r="277" spans="1:5" x14ac:dyDescent="0.25">
      <c r="A277" s="175"/>
      <c r="B277" s="212" t="s">
        <v>1292</v>
      </c>
      <c r="C277" s="211"/>
      <c r="D277" s="215"/>
      <c r="E277" s="176"/>
    </row>
    <row r="278" spans="1:5" x14ac:dyDescent="0.25">
      <c r="A278" s="175"/>
      <c r="B278" s="210" t="s">
        <v>532</v>
      </c>
      <c r="C278" s="211" t="s">
        <v>101</v>
      </c>
      <c r="D278" s="214"/>
      <c r="E278" s="176"/>
    </row>
    <row r="279" spans="1:5" x14ac:dyDescent="0.25">
      <c r="A279" s="175"/>
      <c r="B279" s="210" t="s">
        <v>533</v>
      </c>
      <c r="C279" s="211" t="s">
        <v>101</v>
      </c>
      <c r="D279" s="214"/>
      <c r="E279" s="176"/>
    </row>
    <row r="280" spans="1:5" x14ac:dyDescent="0.25">
      <c r="A280" s="175"/>
      <c r="B280" s="210" t="s">
        <v>534</v>
      </c>
      <c r="C280" s="211" t="s">
        <v>101</v>
      </c>
      <c r="D280" s="214"/>
      <c r="E280" s="176"/>
    </row>
    <row r="281" spans="1:5" x14ac:dyDescent="0.25">
      <c r="A281" s="175"/>
      <c r="B281" s="210" t="s">
        <v>1304</v>
      </c>
      <c r="C281" s="211" t="s">
        <v>101</v>
      </c>
      <c r="D281" s="214"/>
      <c r="E281" s="176"/>
    </row>
    <row r="282" spans="1:5" ht="15.75" thickBot="1" x14ac:dyDescent="0.3">
      <c r="A282" s="175"/>
      <c r="B282" s="210" t="s">
        <v>1174</v>
      </c>
      <c r="C282" s="211" t="s">
        <v>101</v>
      </c>
      <c r="D282" s="214"/>
      <c r="E282" s="176"/>
    </row>
    <row r="283" spans="1:5" x14ac:dyDescent="0.25">
      <c r="A283" s="175"/>
      <c r="B283" s="351" t="s">
        <v>1293</v>
      </c>
      <c r="C283" s="352"/>
      <c r="D283" s="353"/>
      <c r="E283" s="180"/>
    </row>
    <row r="284" spans="1:5" x14ac:dyDescent="0.25">
      <c r="A284" s="175"/>
      <c r="B284" s="178" t="s">
        <v>538</v>
      </c>
      <c r="C284" s="209" t="s">
        <v>101</v>
      </c>
      <c r="D284" s="218"/>
      <c r="E284" s="180"/>
    </row>
    <row r="285" spans="1:5" x14ac:dyDescent="0.25">
      <c r="A285" s="175"/>
      <c r="B285" s="178" t="s">
        <v>1306</v>
      </c>
      <c r="C285" s="209" t="s">
        <v>101</v>
      </c>
      <c r="D285" s="213"/>
      <c r="E285" s="180"/>
    </row>
    <row r="286" spans="1:5" x14ac:dyDescent="0.25">
      <c r="A286" s="175"/>
      <c r="B286" s="178" t="s">
        <v>1299</v>
      </c>
      <c r="C286" s="209" t="s">
        <v>101</v>
      </c>
      <c r="D286" s="213"/>
      <c r="E286" s="180"/>
    </row>
    <row r="287" spans="1:5" x14ac:dyDescent="0.25">
      <c r="A287" s="175"/>
      <c r="B287" s="178" t="s">
        <v>1301</v>
      </c>
      <c r="C287" s="209" t="s">
        <v>101</v>
      </c>
      <c r="D287" s="213"/>
      <c r="E287" s="180"/>
    </row>
    <row r="288" spans="1:5" x14ac:dyDescent="0.25">
      <c r="A288" s="175"/>
      <c r="B288" s="351" t="s">
        <v>540</v>
      </c>
      <c r="C288" s="352"/>
      <c r="D288" s="350"/>
      <c r="E288" s="180"/>
    </row>
    <row r="289" spans="1:5" x14ac:dyDescent="0.25">
      <c r="A289" s="175"/>
      <c r="B289" s="178" t="s">
        <v>541</v>
      </c>
      <c r="C289" s="209" t="s">
        <v>101</v>
      </c>
      <c r="D289" s="218"/>
      <c r="E289" s="180"/>
    </row>
    <row r="290" spans="1:5" x14ac:dyDescent="0.25">
      <c r="A290" s="175"/>
      <c r="B290" s="178" t="s">
        <v>1306</v>
      </c>
      <c r="C290" s="209" t="s">
        <v>101</v>
      </c>
      <c r="D290" s="213"/>
      <c r="E290" s="180"/>
    </row>
    <row r="291" spans="1:5" x14ac:dyDescent="0.25">
      <c r="A291" s="175"/>
      <c r="B291" s="178" t="s">
        <v>1300</v>
      </c>
      <c r="C291" s="209" t="s">
        <v>101</v>
      </c>
      <c r="D291" s="213"/>
      <c r="E291" s="180"/>
    </row>
    <row r="292" spans="1:5" x14ac:dyDescent="0.25">
      <c r="A292" s="175"/>
      <c r="B292" s="178" t="s">
        <v>531</v>
      </c>
      <c r="C292" s="209" t="s">
        <v>101</v>
      </c>
      <c r="D292" s="213"/>
      <c r="E292" s="180"/>
    </row>
    <row r="293" spans="1:5" x14ac:dyDescent="0.25">
      <c r="A293" s="175"/>
      <c r="B293" s="178" t="s">
        <v>1301</v>
      </c>
      <c r="C293" s="209" t="s">
        <v>101</v>
      </c>
      <c r="D293" s="213"/>
      <c r="E293" s="180"/>
    </row>
    <row r="294" spans="1:5" x14ac:dyDescent="0.25">
      <c r="A294" s="175"/>
      <c r="B294" s="351" t="s">
        <v>542</v>
      </c>
      <c r="C294" s="352"/>
      <c r="D294" s="350"/>
      <c r="E294" s="180"/>
    </row>
    <row r="295" spans="1:5" x14ac:dyDescent="0.25">
      <c r="A295" s="175"/>
      <c r="B295" s="178" t="s">
        <v>543</v>
      </c>
      <c r="C295" s="209" t="s">
        <v>101</v>
      </c>
      <c r="D295" s="220"/>
      <c r="E295" s="180"/>
    </row>
    <row r="296" spans="1:5" x14ac:dyDescent="0.25">
      <c r="A296" s="175"/>
      <c r="B296" s="178" t="s">
        <v>544</v>
      </c>
      <c r="C296" s="209" t="s">
        <v>101</v>
      </c>
      <c r="D296" s="220"/>
      <c r="E296" s="180"/>
    </row>
    <row r="297" spans="1:5" x14ac:dyDescent="0.25">
      <c r="A297" s="175"/>
      <c r="B297" s="178" t="s">
        <v>1299</v>
      </c>
      <c r="C297" s="209" t="s">
        <v>101</v>
      </c>
      <c r="D297" s="213"/>
      <c r="E297" s="180"/>
    </row>
    <row r="298" spans="1:5" x14ac:dyDescent="0.25">
      <c r="A298" s="175"/>
      <c r="B298" s="178" t="s">
        <v>531</v>
      </c>
      <c r="C298" s="209" t="s">
        <v>101</v>
      </c>
      <c r="D298" s="213"/>
      <c r="E298" s="180"/>
    </row>
    <row r="299" spans="1:5" x14ac:dyDescent="0.25">
      <c r="A299" s="175"/>
      <c r="B299" s="178" t="s">
        <v>1301</v>
      </c>
      <c r="C299" s="209" t="s">
        <v>101</v>
      </c>
      <c r="D299" s="213"/>
      <c r="E299" s="180"/>
    </row>
    <row r="300" spans="1:5" x14ac:dyDescent="0.25">
      <c r="A300" s="175"/>
      <c r="B300" s="178" t="s">
        <v>545</v>
      </c>
      <c r="C300" s="209" t="s">
        <v>107</v>
      </c>
      <c r="D300" s="213"/>
      <c r="E300" s="180"/>
    </row>
    <row r="301" spans="1:5" x14ac:dyDescent="0.25">
      <c r="A301" s="175"/>
      <c r="B301" s="178" t="s">
        <v>561</v>
      </c>
      <c r="C301" s="209" t="s">
        <v>107</v>
      </c>
      <c r="D301" s="213"/>
      <c r="E301" s="180"/>
    </row>
    <row r="302" spans="1:5" x14ac:dyDescent="0.25">
      <c r="A302" s="175"/>
      <c r="B302" s="178" t="s">
        <v>546</v>
      </c>
      <c r="C302" s="209" t="s">
        <v>107</v>
      </c>
      <c r="D302" s="213"/>
      <c r="E302" s="180"/>
    </row>
    <row r="303" spans="1:5" ht="15.75" thickBot="1" x14ac:dyDescent="0.3">
      <c r="A303" s="175"/>
      <c r="B303" s="179" t="s">
        <v>547</v>
      </c>
      <c r="C303" s="219" t="s">
        <v>107</v>
      </c>
      <c r="D303" s="213"/>
      <c r="E303" s="180"/>
    </row>
    <row r="304" spans="1:5" ht="15.75" thickBot="1" x14ac:dyDescent="0.3">
      <c r="A304" s="345"/>
      <c r="B304" s="346"/>
      <c r="C304" s="346"/>
      <c r="D304" s="346"/>
      <c r="E304" s="347"/>
    </row>
  </sheetData>
  <sheetProtection password="9D20" sheet="1" objects="1" scenarios="1" formatColumns="0" formatRows="0" selectLockedCells="1"/>
  <customSheetViews>
    <customSheetView guid="{6AB3D235-C27A-4013-800F-B174E746ABFF}" topLeftCell="A7">
      <selection activeCell="A31" sqref="A31:XFD38"/>
      <pageMargins left="0.511811024" right="0.511811024" top="0.78740157499999996" bottom="0.78740157499999996" header="0.31496062000000002" footer="0.31496062000000002"/>
    </customSheetView>
    <customSheetView guid="{9058603A-A0AE-43D0-9011-3455991B2223}" topLeftCell="A7">
      <selection activeCell="A31" sqref="A31:XFD38"/>
      <pageMargins left="0.511811024" right="0.511811024" top="0.78740157499999996" bottom="0.78740157499999996" header="0.31496062000000002" footer="0.31496062000000002"/>
    </customSheetView>
  </customSheetViews>
  <mergeCells count="46">
    <mergeCell ref="A1:E1"/>
    <mergeCell ref="A60:E60"/>
    <mergeCell ref="B24:D24"/>
    <mergeCell ref="B9:D9"/>
    <mergeCell ref="B2:E2"/>
    <mergeCell ref="B3:D3"/>
    <mergeCell ref="B50:D50"/>
    <mergeCell ref="B4:D4"/>
    <mergeCell ref="B39:D39"/>
    <mergeCell ref="B44:D44"/>
    <mergeCell ref="B63:E63"/>
    <mergeCell ref="B64:D64"/>
    <mergeCell ref="B65:D65"/>
    <mergeCell ref="B70:D70"/>
    <mergeCell ref="B85:D85"/>
    <mergeCell ref="B100:D100"/>
    <mergeCell ref="B105:D105"/>
    <mergeCell ref="B111:D111"/>
    <mergeCell ref="A121:E121"/>
    <mergeCell ref="B124:E124"/>
    <mergeCell ref="B125:D125"/>
    <mergeCell ref="B126:D126"/>
    <mergeCell ref="B131:D131"/>
    <mergeCell ref="B146:D146"/>
    <mergeCell ref="B161:D161"/>
    <mergeCell ref="B166:D166"/>
    <mergeCell ref="B172:D172"/>
    <mergeCell ref="A182:E182"/>
    <mergeCell ref="B185:E185"/>
    <mergeCell ref="B186:D186"/>
    <mergeCell ref="B187:D187"/>
    <mergeCell ref="B192:D192"/>
    <mergeCell ref="B207:D207"/>
    <mergeCell ref="B222:D222"/>
    <mergeCell ref="B227:D227"/>
    <mergeCell ref="B233:D233"/>
    <mergeCell ref="A243:E243"/>
    <mergeCell ref="B246:E246"/>
    <mergeCell ref="B247:D247"/>
    <mergeCell ref="B248:D248"/>
    <mergeCell ref="A304:E304"/>
    <mergeCell ref="B253:D253"/>
    <mergeCell ref="B268:D268"/>
    <mergeCell ref="B283:D283"/>
    <mergeCell ref="B288:D288"/>
    <mergeCell ref="B294:D294"/>
  </mergeCells>
  <dataValidations count="26">
    <dataValidation type="list" operator="greaterThan" allowBlank="1" showInputMessage="1" showErrorMessage="1" sqref="C29 C212 C90 C151 C273">
      <formula1>energy_commitment</formula1>
    </dataValidation>
    <dataValidation type="decimal" allowBlank="1" showInputMessage="1" showErrorMessage="1" sqref="C31 C214 C92 C153 C275">
      <formula1>0</formula1>
      <formula2>100</formula2>
    </dataValidation>
    <dataValidation type="whole" allowBlank="1" showInputMessage="1" showErrorMessage="1" errorTitle="Invalid entry" error="Year must be between 2015 and 2100." sqref="C32 C215 C93 C154 C276">
      <formula1>2015</formula1>
      <formula2>2100</formula2>
    </dataValidation>
    <dataValidation type="decimal" operator="greaterThan" allowBlank="1" showInputMessage="1" showErrorMessage="1" errorTitle="Invalid entry" error="Value must be numeric and greater than 0." sqref="C17:C22 C33:C37 C200:C205 C216:C220 C78:C83 C94:C98 C139:C144 C155:C159 C261:C266 C277:C281">
      <formula1>0</formula1>
    </dataValidation>
    <dataValidation type="decimal" operator="greaterThanOrEqual" allowBlank="1" showInputMessage="1" showErrorMessage="1" errorTitle="Invalid entry" error="Value must be numeric and greater than or equal to 0." sqref="C25 C40:C43 C45:C49 C208 C223:C226 C228:C232 C86 C101:C104 C106:C110 C147 C162:C165 C167:C171 C269 C284:C287 C289:C293">
      <formula1>0</formula1>
    </dataValidation>
    <dataValidation type="decimal" allowBlank="1" showInputMessage="1" showErrorMessage="1" errorTitle="Invalid entry" error="Committed target value must be between 0 and 100." sqref="C14 C197 C75 C136 C258">
      <formula1>0</formula1>
      <formula2>100</formula2>
    </dataValidation>
    <dataValidation type="whole" allowBlank="1" showInputMessage="1" showErrorMessage="1" errorTitle="Invalid entry" error="Year must be between 1970 and 2015." sqref="C9 C11 C16 C26 C44 C39 C192 C194 C199 C209 C227 C222 C70 C72 C77 C87 C105 C100 C131 C133 C138 C148 C166 C161 C253 C255 C260 C270 C288 C283">
      <formula1>1970</formula1>
      <formula2>2015</formula2>
    </dataValidation>
    <dataValidation type="whole" allowBlank="1" showInputMessage="1" showErrorMessage="1" errorTitle="Invalid entry" error="Year must be between 2010 and 2100." sqref="C8 C24 C191 C207 C69 C85 C130 C146 C252 C268">
      <formula1>2010</formula1>
      <formula2>2100</formula2>
    </dataValidation>
    <dataValidation type="list" operator="greaterThan" allowBlank="1" showInputMessage="1" showErrorMessage="1" sqref="C6 C15 C30 C189 C198 C213 C67 C76 C91 C128 C137 C152 C250 C259 C274">
      <formula1>commitment_boundary</formula1>
    </dataValidation>
    <dataValidation type="list" operator="greaterThan" allowBlank="1" showInputMessage="1" showErrorMessage="1" sqref="C23 C38 C206 C221 C84 C99 C145 C160 C267 C282">
      <formula1>CI_unit</formula1>
    </dataValidation>
    <dataValidation type="list" operator="greaterThan" allowBlank="1" showInputMessage="1" showErrorMessage="1" sqref="C12 C27 C195 C210 C73 C88 C134 C149 C256 C271">
      <formula1>GHG_emission_source</formula1>
    </dataValidation>
    <dataValidation type="list" operator="greaterThan" allowBlank="1" showInputMessage="1" showErrorMessage="1" sqref="C5 C188 C66 C127 C249">
      <formula1>GHG_reduction_target_type</formula1>
    </dataValidation>
    <dataValidation type="list" operator="greaterThan" allowBlank="1" showInputMessage="1" showErrorMessage="1" sqref="C4 C65 C126 C187 C248">
      <formula1>GHG_commitment_type</formula1>
    </dataValidation>
    <dataValidation type="decimal" operator="greaterThan" allowBlank="1" showInputMessage="1" showErrorMessage="1" sqref="C7 C190 C68 C129 C251">
      <formula1>0</formula1>
    </dataValidation>
    <dataValidation type="list" allowBlank="1" showInputMessage="1" showErrorMessage="1" sqref="D5 D188 D66 D127 D249">
      <formula1>boolean?na</formula1>
    </dataValidation>
    <dataValidation type="list" allowBlank="1" showInputMessage="1" showErrorMessage="1" sqref="D190:D191 D129:D130 D7:D8 D68:D69 D251:D252">
      <formula1>boolean</formula1>
    </dataValidation>
    <dataValidation type="list" allowBlank="1" showInputMessage="1" showErrorMessage="1" sqref="D11 D26 D194 D209 D72 D87 D133 D148 D255 D270">
      <formula1>reduction_target_type</formula1>
    </dataValidation>
    <dataValidation type="decimal" allowBlank="1" showInputMessage="1" showErrorMessage="1" errorTitle="Invalid entry" error="Entry must be a numeric value between 0 and 100" sqref="D46 D41 D58:D59 D229 D224 D241:D242 D107 D102 D119:D120 D168 D163 D180:D181 D290 D285 D302:D303">
      <formula1>0</formula1>
      <formula2>100</formula2>
    </dataValidation>
    <dataValidation type="whole" allowBlank="1" showInputMessage="1" showErrorMessage="1" errorTitle="Invalid entry" error="Value must be a year between 1970 and 2015" sqref="D15 D137 D30 D48:D49 D54:D55 D43 D17:D18 D198 D213 D231:D232 D237:D238 D226 D200:D201 D215:D216 D76 D91 D109:D110 D115:D116 D104 D78:D79 D93:D94 D152 D170:D171 D176:D177 D165 D139:D140 D154:D155 D32:D33 D259 D274 D292:D293 D298:D299 D287 D261:D262 D276:D277">
      <formula1>1970</formula1>
      <formula2>YEAR(TODAY())</formula2>
    </dataValidation>
    <dataValidation type="whole" allowBlank="1" showInputMessage="1" showErrorMessage="1" errorTitle="Invalid entry" error="Value must be a year between 2000 and 2100" sqref="D14 D29 D42 D53 D47 D197 D212 D225 D236 D230 D75 D90 D103 D114 D108 D136 D151 D164 D175 D169 D258 D273 D286 D297 D291">
      <formula1>2000</formula1>
      <formula2>2100</formula2>
    </dataValidation>
    <dataValidation type="decimal" operator="greaterThan" allowBlank="1" showInputMessage="1" showErrorMessage="1" errorTitle="Invalid entry" error="Entry must be a numeric value greater than 0." sqref="D16 D31 D56:D57 D13 D28 D199 D214 D239:D240 D196 D211 D77 D92 D117:D118 D74 D89 D138 D153 D178:D179 D135 D150 D260 D275 D300:D301 D257 D272">
      <formula1>0</formula1>
    </dataValidation>
    <dataValidation type="list" allowBlank="1" showInputMessage="1" showErrorMessage="1" sqref="D25 D208 D86 D147 D269">
      <formula1>Carbon_intensity_unit</formula1>
    </dataValidation>
    <dataValidation type="list" allowBlank="1" showInputMessage="1" showErrorMessage="1" sqref="D12 D27 D40 D45 D195 D210 D223 D228 D73 D88 D101 D106 D134 D149 D162 D167 D256 D271 D284 D289">
      <formula1>Boundary</formula1>
    </dataValidation>
    <dataValidation type="list" allowBlank="1" showInputMessage="1" showErrorMessage="1" sqref="D10 D193 D71 D132 D254">
      <formula1>commitment_type</formula1>
    </dataValidation>
    <dataValidation type="list" allowBlank="1" showInputMessage="1" showErrorMessage="1" errorTitle="Invalid entry" error="Value must be a year between 1970 and 2015" sqref="D19:D23 D202:D206 D80:D84 D34:D38 D141:D145 D217:D221 D95:D99 D156:D160 D263:D267 D278:D282">
      <formula1>boolean</formula1>
    </dataValidation>
    <dataValidation type="list" allowBlank="1" showInputMessage="1" showErrorMessage="1" sqref="D6 D67 D128 D189 D250">
      <formula1>higher_level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J256"/>
  <sheetViews>
    <sheetView topLeftCell="A6" zoomScale="85" zoomScaleNormal="85" workbookViewId="0">
      <selection activeCell="G27" sqref="G27"/>
    </sheetView>
  </sheetViews>
  <sheetFormatPr defaultColWidth="8.85546875" defaultRowHeight="15" x14ac:dyDescent="0.25"/>
  <cols>
    <col min="1" max="1" width="35.42578125" customWidth="1"/>
    <col min="2" max="2" width="33.85546875" customWidth="1"/>
    <col min="3" max="3" width="33.85546875" style="11" customWidth="1"/>
    <col min="4" max="4" width="32.28515625" customWidth="1"/>
    <col min="5" max="5" width="46" customWidth="1"/>
    <col min="6" max="6" width="56.42578125" bestFit="1" customWidth="1"/>
    <col min="7" max="7" width="32.42578125" customWidth="1"/>
    <col min="8" max="8" width="32.85546875" customWidth="1"/>
    <col min="9" max="9" width="22.28515625" customWidth="1"/>
    <col min="10" max="10" width="26.28515625" customWidth="1"/>
  </cols>
  <sheetData>
    <row r="1" spans="1:10" x14ac:dyDescent="0.25">
      <c r="A1" s="28" t="s">
        <v>551</v>
      </c>
      <c r="B1" s="28" t="s">
        <v>552</v>
      </c>
      <c r="C1" s="13" t="s">
        <v>1</v>
      </c>
      <c r="D1" s="13" t="s">
        <v>82</v>
      </c>
      <c r="E1" s="28" t="s">
        <v>2</v>
      </c>
      <c r="F1" s="13" t="s">
        <v>68</v>
      </c>
      <c r="G1" s="13" t="s">
        <v>106</v>
      </c>
      <c r="H1" s="28" t="s">
        <v>112</v>
      </c>
      <c r="I1" t="s">
        <v>1224</v>
      </c>
      <c r="J1" s="222" t="s">
        <v>118</v>
      </c>
    </row>
    <row r="2" spans="1:10" ht="60" x14ac:dyDescent="0.25">
      <c r="A2" s="29" t="s">
        <v>562</v>
      </c>
      <c r="B2" s="12" t="s">
        <v>763</v>
      </c>
      <c r="C2" s="15" t="s">
        <v>788</v>
      </c>
      <c r="D2" s="16" t="s">
        <v>789</v>
      </c>
      <c r="E2" s="29" t="s">
        <v>4</v>
      </c>
      <c r="F2" s="11" t="s">
        <v>1147</v>
      </c>
      <c r="G2" t="s">
        <v>1151</v>
      </c>
      <c r="H2" t="s">
        <v>1160</v>
      </c>
      <c r="I2" t="s">
        <v>4</v>
      </c>
    </row>
    <row r="3" spans="1:10" ht="60" x14ac:dyDescent="0.25">
      <c r="A3" s="29" t="s">
        <v>563</v>
      </c>
      <c r="B3" s="12" t="s">
        <v>762</v>
      </c>
      <c r="C3" s="15" t="s">
        <v>790</v>
      </c>
      <c r="D3" s="16" t="s">
        <v>791</v>
      </c>
      <c r="E3" s="29" t="s">
        <v>5</v>
      </c>
      <c r="F3" s="11" t="s">
        <v>1163</v>
      </c>
      <c r="G3" t="s">
        <v>1152</v>
      </c>
      <c r="H3" t="s">
        <v>1159</v>
      </c>
      <c r="I3" t="s">
        <v>5</v>
      </c>
    </row>
    <row r="4" spans="1:10" ht="30" x14ac:dyDescent="0.25">
      <c r="A4" s="29" t="s">
        <v>564</v>
      </c>
      <c r="B4" s="12" t="s">
        <v>767</v>
      </c>
      <c r="C4" s="15" t="s">
        <v>792</v>
      </c>
      <c r="D4" s="16" t="s">
        <v>793</v>
      </c>
      <c r="E4" s="29"/>
      <c r="F4" s="11" t="s">
        <v>1164</v>
      </c>
      <c r="G4" t="s">
        <v>412</v>
      </c>
      <c r="H4" t="s">
        <v>1158</v>
      </c>
    </row>
    <row r="5" spans="1:10" ht="60" x14ac:dyDescent="0.25">
      <c r="A5" s="29" t="s">
        <v>565</v>
      </c>
      <c r="B5" s="12" t="s">
        <v>768</v>
      </c>
      <c r="C5" s="15" t="s">
        <v>795</v>
      </c>
      <c r="D5" s="16" t="s">
        <v>794</v>
      </c>
      <c r="E5" s="28" t="s">
        <v>6</v>
      </c>
      <c r="F5" s="11" t="s">
        <v>1165</v>
      </c>
      <c r="G5" t="s">
        <v>1227</v>
      </c>
      <c r="H5" s="29" t="s">
        <v>1161</v>
      </c>
      <c r="I5" t="s">
        <v>1208</v>
      </c>
    </row>
    <row r="6" spans="1:10" ht="45" x14ac:dyDescent="0.25">
      <c r="A6" s="29" t="s">
        <v>7</v>
      </c>
      <c r="B6" s="12" t="s">
        <v>764</v>
      </c>
      <c r="C6" s="15" t="s">
        <v>796</v>
      </c>
      <c r="D6" s="16" t="s">
        <v>797</v>
      </c>
      <c r="E6" s="29" t="s">
        <v>1108</v>
      </c>
      <c r="F6" s="11" t="s">
        <v>1166</v>
      </c>
      <c r="G6" t="s">
        <v>1153</v>
      </c>
      <c r="H6" s="29" t="s">
        <v>1162</v>
      </c>
      <c r="I6" t="s">
        <v>1108</v>
      </c>
    </row>
    <row r="7" spans="1:10" ht="45" x14ac:dyDescent="0.25">
      <c r="A7" s="29" t="s">
        <v>8</v>
      </c>
      <c r="B7" s="12" t="s">
        <v>765</v>
      </c>
      <c r="C7" s="15" t="s">
        <v>798</v>
      </c>
      <c r="D7" s="16" t="s">
        <v>799</v>
      </c>
      <c r="E7" s="29" t="s">
        <v>1109</v>
      </c>
      <c r="F7" s="11" t="s">
        <v>1167</v>
      </c>
      <c r="G7" t="s">
        <v>1154</v>
      </c>
      <c r="I7" t="s">
        <v>1109</v>
      </c>
    </row>
    <row r="8" spans="1:10" ht="45" x14ac:dyDescent="0.25">
      <c r="A8" s="29" t="s">
        <v>566</v>
      </c>
      <c r="B8" s="12" t="s">
        <v>766</v>
      </c>
      <c r="C8" s="15" t="s">
        <v>800</v>
      </c>
      <c r="D8" s="16" t="s">
        <v>801</v>
      </c>
      <c r="E8" s="29"/>
      <c r="F8" s="11" t="s">
        <v>1168</v>
      </c>
      <c r="G8" t="s">
        <v>414</v>
      </c>
    </row>
    <row r="9" spans="1:10" x14ac:dyDescent="0.25">
      <c r="A9" s="29" t="s">
        <v>567</v>
      </c>
      <c r="B9" s="29"/>
      <c r="C9" s="16" t="s">
        <v>802</v>
      </c>
      <c r="D9" s="16" t="s">
        <v>803</v>
      </c>
      <c r="E9" s="28" t="s">
        <v>111</v>
      </c>
      <c r="F9" s="11" t="s">
        <v>1169</v>
      </c>
      <c r="G9" t="s">
        <v>415</v>
      </c>
      <c r="I9" t="s">
        <v>1209</v>
      </c>
    </row>
    <row r="10" spans="1:10" x14ac:dyDescent="0.25">
      <c r="A10" s="29" t="s">
        <v>568</v>
      </c>
      <c r="B10" s="28" t="s">
        <v>553</v>
      </c>
      <c r="C10" s="16" t="s">
        <v>804</v>
      </c>
      <c r="D10" s="16" t="s">
        <v>805</v>
      </c>
      <c r="E10" s="29" t="s">
        <v>1232</v>
      </c>
      <c r="F10" s="11"/>
      <c r="G10" t="s">
        <v>416</v>
      </c>
      <c r="I10" t="s">
        <v>1110</v>
      </c>
    </row>
    <row r="11" spans="1:10" x14ac:dyDescent="0.25">
      <c r="A11" s="29" t="s">
        <v>9</v>
      </c>
      <c r="B11" s="29" t="s">
        <v>769</v>
      </c>
      <c r="C11" s="16" t="s">
        <v>806</v>
      </c>
      <c r="D11" s="16" t="s">
        <v>807</v>
      </c>
      <c r="E11" s="29" t="s">
        <v>1233</v>
      </c>
      <c r="F11" s="13" t="s">
        <v>69</v>
      </c>
      <c r="G11" t="s">
        <v>419</v>
      </c>
      <c r="I11" t="s">
        <v>1111</v>
      </c>
    </row>
    <row r="12" spans="1:10" x14ac:dyDescent="0.25">
      <c r="A12" s="29" t="s">
        <v>569</v>
      </c>
      <c r="B12" s="29" t="s">
        <v>770</v>
      </c>
      <c r="C12" s="16" t="s">
        <v>808</v>
      </c>
      <c r="D12" s="16" t="s">
        <v>809</v>
      </c>
      <c r="E12" s="29" t="s">
        <v>1112</v>
      </c>
      <c r="F12" s="11" t="s">
        <v>1170</v>
      </c>
      <c r="G12" t="s">
        <v>1155</v>
      </c>
      <c r="I12" t="s">
        <v>1112</v>
      </c>
    </row>
    <row r="13" spans="1:10" x14ac:dyDescent="0.25">
      <c r="A13" s="29" t="s">
        <v>10</v>
      </c>
      <c r="B13" s="29" t="s">
        <v>771</v>
      </c>
      <c r="C13" s="16" t="s">
        <v>810</v>
      </c>
      <c r="D13" s="16" t="s">
        <v>811</v>
      </c>
      <c r="E13" s="29"/>
      <c r="F13" s="11" t="s">
        <v>1172</v>
      </c>
      <c r="G13" t="s">
        <v>417</v>
      </c>
    </row>
    <row r="14" spans="1:10" x14ac:dyDescent="0.25">
      <c r="A14" s="29" t="s">
        <v>570</v>
      </c>
      <c r="B14" s="29" t="s">
        <v>772</v>
      </c>
      <c r="C14" s="16" t="s">
        <v>812</v>
      </c>
      <c r="D14" s="16" t="s">
        <v>813</v>
      </c>
      <c r="E14" s="28" t="s">
        <v>11</v>
      </c>
      <c r="F14" s="11" t="s">
        <v>1171</v>
      </c>
      <c r="G14" t="s">
        <v>418</v>
      </c>
      <c r="I14" t="s">
        <v>1302</v>
      </c>
    </row>
    <row r="15" spans="1:10" x14ac:dyDescent="0.25">
      <c r="A15" s="29" t="s">
        <v>571</v>
      </c>
      <c r="B15" s="29" t="s">
        <v>773</v>
      </c>
      <c r="C15" s="16" t="s">
        <v>814</v>
      </c>
      <c r="D15" s="16" t="s">
        <v>815</v>
      </c>
      <c r="E15" s="29" t="s">
        <v>1230</v>
      </c>
      <c r="F15" s="11" t="s">
        <v>1173</v>
      </c>
      <c r="G15" t="s">
        <v>421</v>
      </c>
      <c r="I15" t="s">
        <v>1223</v>
      </c>
    </row>
    <row r="16" spans="1:10" x14ac:dyDescent="0.25">
      <c r="A16" s="29" t="s">
        <v>572</v>
      </c>
      <c r="B16" s="29" t="s">
        <v>774</v>
      </c>
      <c r="C16" s="16" t="s">
        <v>816</v>
      </c>
      <c r="D16" s="16" t="s">
        <v>817</v>
      </c>
      <c r="E16" s="29" t="s">
        <v>1231</v>
      </c>
      <c r="F16" s="11"/>
      <c r="G16" t="s">
        <v>1157</v>
      </c>
      <c r="I16" t="s">
        <v>1222</v>
      </c>
    </row>
    <row r="17" spans="1:9" ht="18" x14ac:dyDescent="0.35">
      <c r="A17" s="29" t="s">
        <v>573</v>
      </c>
      <c r="B17" s="29"/>
      <c r="C17" s="16" t="s">
        <v>818</v>
      </c>
      <c r="D17" s="16" t="s">
        <v>819</v>
      </c>
      <c r="E17" s="29" t="s">
        <v>1228</v>
      </c>
      <c r="F17" s="13" t="s">
        <v>70</v>
      </c>
      <c r="G17" t="s">
        <v>420</v>
      </c>
      <c r="I17" t="s">
        <v>1308</v>
      </c>
    </row>
    <row r="18" spans="1:9" ht="18" x14ac:dyDescent="0.35">
      <c r="A18" s="29" t="s">
        <v>574</v>
      </c>
      <c r="B18" s="28" t="s">
        <v>0</v>
      </c>
      <c r="C18" s="16" t="s">
        <v>820</v>
      </c>
      <c r="D18" s="16" t="s">
        <v>821</v>
      </c>
      <c r="E18" s="29" t="s">
        <v>1229</v>
      </c>
      <c r="F18" s="11" t="s">
        <v>1108</v>
      </c>
      <c r="G18" t="s">
        <v>422</v>
      </c>
      <c r="I18" t="s">
        <v>1309</v>
      </c>
    </row>
    <row r="19" spans="1:9" x14ac:dyDescent="0.25">
      <c r="A19" s="29" t="s">
        <v>575</v>
      </c>
      <c r="B19" s="29" t="s">
        <v>775</v>
      </c>
      <c r="C19" s="16" t="s">
        <v>822</v>
      </c>
      <c r="D19" s="16" t="s">
        <v>823</v>
      </c>
      <c r="E19" s="29"/>
      <c r="F19" s="11" t="s">
        <v>1184</v>
      </c>
      <c r="G19" t="s">
        <v>423</v>
      </c>
      <c r="I19" t="s">
        <v>1221</v>
      </c>
    </row>
    <row r="20" spans="1:9" x14ac:dyDescent="0.25">
      <c r="A20" s="29" t="s">
        <v>13</v>
      </c>
      <c r="B20" s="29" t="s">
        <v>776</v>
      </c>
      <c r="C20" s="16" t="s">
        <v>824</v>
      </c>
      <c r="D20" s="16" t="s">
        <v>825</v>
      </c>
      <c r="E20" s="28" t="s">
        <v>12</v>
      </c>
      <c r="F20" s="11" t="s">
        <v>1185</v>
      </c>
      <c r="G20" t="s">
        <v>424</v>
      </c>
      <c r="I20" t="s">
        <v>1312</v>
      </c>
    </row>
    <row r="21" spans="1:9" x14ac:dyDescent="0.25">
      <c r="A21" s="29" t="s">
        <v>14</v>
      </c>
      <c r="B21" s="29" t="s">
        <v>777</v>
      </c>
      <c r="C21" s="16" t="s">
        <v>826</v>
      </c>
      <c r="D21" s="16" t="s">
        <v>827</v>
      </c>
      <c r="E21" s="29" t="s">
        <v>1113</v>
      </c>
      <c r="F21" s="11" t="s">
        <v>1186</v>
      </c>
      <c r="G21" t="s">
        <v>425</v>
      </c>
      <c r="I21" t="s">
        <v>1310</v>
      </c>
    </row>
    <row r="22" spans="1:9" x14ac:dyDescent="0.25">
      <c r="A22" s="29" t="s">
        <v>576</v>
      </c>
      <c r="B22" s="29"/>
      <c r="C22" s="16" t="s">
        <v>828</v>
      </c>
      <c r="D22" s="16" t="s">
        <v>829</v>
      </c>
      <c r="E22" s="29" t="s">
        <v>1114</v>
      </c>
      <c r="F22" s="11"/>
      <c r="I22" t="s">
        <v>1313</v>
      </c>
    </row>
    <row r="23" spans="1:9" x14ac:dyDescent="0.25">
      <c r="A23" s="29" t="s">
        <v>577</v>
      </c>
      <c r="B23" s="28" t="s">
        <v>554</v>
      </c>
      <c r="C23" s="16" t="s">
        <v>830</v>
      </c>
      <c r="D23" s="16" t="s">
        <v>831</v>
      </c>
      <c r="E23" s="29"/>
      <c r="F23" s="13" t="s">
        <v>104</v>
      </c>
      <c r="I23" t="s">
        <v>1311</v>
      </c>
    </row>
    <row r="24" spans="1:9" x14ac:dyDescent="0.25">
      <c r="A24" s="29" t="s">
        <v>578</v>
      </c>
      <c r="B24" s="29"/>
      <c r="C24" s="16" t="s">
        <v>832</v>
      </c>
      <c r="D24" s="16" t="s">
        <v>833</v>
      </c>
      <c r="E24" s="28" t="s">
        <v>15</v>
      </c>
      <c r="F24" s="11" t="s">
        <v>1187</v>
      </c>
      <c r="G24" s="28" t="s">
        <v>1328</v>
      </c>
    </row>
    <row r="25" spans="1:9" x14ac:dyDescent="0.25">
      <c r="A25" s="29" t="s">
        <v>16</v>
      </c>
      <c r="B25" s="28" t="s">
        <v>3</v>
      </c>
      <c r="C25" s="16" t="s">
        <v>834</v>
      </c>
      <c r="D25" s="16" t="s">
        <v>835</v>
      </c>
      <c r="E25" s="29" t="s">
        <v>1115</v>
      </c>
      <c r="F25" s="11" t="s">
        <v>1188</v>
      </c>
      <c r="G25" s="29" t="s">
        <v>778</v>
      </c>
      <c r="I25" t="s">
        <v>1211</v>
      </c>
    </row>
    <row r="26" spans="1:9" x14ac:dyDescent="0.25">
      <c r="A26" s="29" t="s">
        <v>579</v>
      </c>
      <c r="B26" s="29" t="s">
        <v>778</v>
      </c>
      <c r="C26" s="16" t="s">
        <v>836</v>
      </c>
      <c r="D26" s="16" t="s">
        <v>837</v>
      </c>
      <c r="E26" s="29" t="s">
        <v>533</v>
      </c>
      <c r="F26" s="11" t="s">
        <v>1189</v>
      </c>
      <c r="G26" t="s">
        <v>1329</v>
      </c>
      <c r="I26" t="s">
        <v>1212</v>
      </c>
    </row>
    <row r="27" spans="1:9" x14ac:dyDescent="0.25">
      <c r="A27" s="29" t="s">
        <v>580</v>
      </c>
      <c r="B27" s="29" t="s">
        <v>779</v>
      </c>
      <c r="C27" s="16" t="s">
        <v>838</v>
      </c>
      <c r="D27" s="16" t="s">
        <v>839</v>
      </c>
      <c r="E27" s="29" t="s">
        <v>277</v>
      </c>
      <c r="F27" s="11" t="s">
        <v>1190</v>
      </c>
      <c r="G27" s="29" t="s">
        <v>779</v>
      </c>
      <c r="I27" t="s">
        <v>1213</v>
      </c>
    </row>
    <row r="28" spans="1:9" x14ac:dyDescent="0.25">
      <c r="A28" s="29" t="s">
        <v>581</v>
      </c>
      <c r="B28" s="29"/>
      <c r="C28" s="16" t="s">
        <v>840</v>
      </c>
      <c r="D28" s="16" t="s">
        <v>841</v>
      </c>
      <c r="E28" s="29" t="s">
        <v>1116</v>
      </c>
      <c r="F28" s="11" t="s">
        <v>1191</v>
      </c>
    </row>
    <row r="29" spans="1:9" x14ac:dyDescent="0.25">
      <c r="A29" s="29" t="s">
        <v>582</v>
      </c>
      <c r="B29" s="28" t="s">
        <v>71</v>
      </c>
      <c r="C29" s="16" t="s">
        <v>842</v>
      </c>
      <c r="D29" s="16" t="s">
        <v>843</v>
      </c>
      <c r="E29" s="29" t="s">
        <v>1174</v>
      </c>
      <c r="F29" s="11" t="s">
        <v>1192</v>
      </c>
      <c r="I29" t="s">
        <v>1214</v>
      </c>
    </row>
    <row r="30" spans="1:9" x14ac:dyDescent="0.25">
      <c r="A30" s="29" t="s">
        <v>583</v>
      </c>
      <c r="B30" s="29" t="s">
        <v>778</v>
      </c>
      <c r="C30" s="16" t="s">
        <v>844</v>
      </c>
      <c r="D30" s="16" t="s">
        <v>845</v>
      </c>
      <c r="E30" s="29"/>
      <c r="F30" s="11"/>
      <c r="I30" t="s">
        <v>1115</v>
      </c>
    </row>
    <row r="31" spans="1:9" x14ac:dyDescent="0.25">
      <c r="A31" s="29" t="s">
        <v>584</v>
      </c>
      <c r="B31" s="29" t="s">
        <v>779</v>
      </c>
      <c r="C31" s="16" t="s">
        <v>846</v>
      </c>
      <c r="D31" s="16" t="s">
        <v>847</v>
      </c>
      <c r="E31" s="28" t="s">
        <v>110</v>
      </c>
      <c r="F31" s="13" t="s">
        <v>72</v>
      </c>
      <c r="I31" t="s">
        <v>533</v>
      </c>
    </row>
    <row r="32" spans="1:9" x14ac:dyDescent="0.25">
      <c r="A32" s="29" t="s">
        <v>585</v>
      </c>
      <c r="B32" s="29" t="s">
        <v>780</v>
      </c>
      <c r="C32" s="16" t="s">
        <v>848</v>
      </c>
      <c r="D32" s="16" t="s">
        <v>849</v>
      </c>
      <c r="E32" s="29" t="s">
        <v>1216</v>
      </c>
      <c r="F32" s="11" t="s">
        <v>1193</v>
      </c>
      <c r="I32" t="s">
        <v>277</v>
      </c>
    </row>
    <row r="33" spans="1:9" x14ac:dyDescent="0.25">
      <c r="A33" s="29" t="s">
        <v>586</v>
      </c>
      <c r="B33" s="29"/>
      <c r="C33" s="16" t="s">
        <v>850</v>
      </c>
      <c r="D33" s="16" t="s">
        <v>851</v>
      </c>
      <c r="E33" s="29" t="s">
        <v>17</v>
      </c>
      <c r="F33" s="11" t="s">
        <v>1194</v>
      </c>
      <c r="I33" t="s">
        <v>1116</v>
      </c>
    </row>
    <row r="34" spans="1:9" x14ac:dyDescent="0.25">
      <c r="A34" s="29" t="s">
        <v>587</v>
      </c>
      <c r="B34" s="28" t="s">
        <v>555</v>
      </c>
      <c r="C34" s="16" t="s">
        <v>852</v>
      </c>
      <c r="D34" s="16" t="s">
        <v>853</v>
      </c>
      <c r="E34" s="29"/>
      <c r="F34" s="11" t="s">
        <v>533</v>
      </c>
      <c r="I34" t="s">
        <v>1174</v>
      </c>
    </row>
    <row r="35" spans="1:9" x14ac:dyDescent="0.25">
      <c r="A35" s="29" t="s">
        <v>588</v>
      </c>
      <c r="B35" s="29" t="s">
        <v>778</v>
      </c>
      <c r="C35" s="16" t="s">
        <v>854</v>
      </c>
      <c r="D35" s="16" t="s">
        <v>855</v>
      </c>
      <c r="E35" s="28" t="s">
        <v>18</v>
      </c>
      <c r="F35" s="11" t="s">
        <v>1140</v>
      </c>
    </row>
    <row r="36" spans="1:9" x14ac:dyDescent="0.25">
      <c r="A36" s="29" t="s">
        <v>19</v>
      </c>
      <c r="B36" s="29" t="s">
        <v>779</v>
      </c>
      <c r="C36" s="16" t="s">
        <v>856</v>
      </c>
      <c r="D36" s="16" t="s">
        <v>857</v>
      </c>
      <c r="E36" s="29" t="s">
        <v>1118</v>
      </c>
      <c r="F36" s="29" t="s">
        <v>1116</v>
      </c>
      <c r="I36" t="s">
        <v>536</v>
      </c>
    </row>
    <row r="37" spans="1:9" x14ac:dyDescent="0.25">
      <c r="A37" s="29" t="s">
        <v>589</v>
      </c>
      <c r="B37" s="29" t="s">
        <v>781</v>
      </c>
      <c r="C37" s="16" t="s">
        <v>858</v>
      </c>
      <c r="D37" s="16" t="s">
        <v>859</v>
      </c>
      <c r="E37" s="16" t="s">
        <v>1119</v>
      </c>
      <c r="F37" s="29" t="s">
        <v>1174</v>
      </c>
      <c r="I37" t="s">
        <v>1215</v>
      </c>
    </row>
    <row r="38" spans="1:9" x14ac:dyDescent="0.25">
      <c r="A38" s="29" t="s">
        <v>590</v>
      </c>
      <c r="B38" s="29"/>
      <c r="C38" s="16" t="s">
        <v>860</v>
      </c>
      <c r="D38" s="16" t="s">
        <v>861</v>
      </c>
      <c r="E38" s="29"/>
      <c r="F38" s="11" t="s">
        <v>1175</v>
      </c>
      <c r="I38" t="s">
        <v>116</v>
      </c>
    </row>
    <row r="39" spans="1:9" x14ac:dyDescent="0.25">
      <c r="A39" s="29" t="s">
        <v>591</v>
      </c>
      <c r="B39" s="28" t="s">
        <v>78</v>
      </c>
      <c r="C39" s="16" t="s">
        <v>862</v>
      </c>
      <c r="D39" s="16" t="s">
        <v>863</v>
      </c>
      <c r="E39" s="28" t="s">
        <v>11</v>
      </c>
      <c r="F39" s="11"/>
      <c r="I39" t="s">
        <v>1217</v>
      </c>
    </row>
    <row r="40" spans="1:9" x14ac:dyDescent="0.25">
      <c r="A40" s="29" t="s">
        <v>592</v>
      </c>
      <c r="B40" s="29" t="s">
        <v>778</v>
      </c>
      <c r="C40" s="16" t="s">
        <v>864</v>
      </c>
      <c r="D40" s="16" t="s">
        <v>865</v>
      </c>
      <c r="E40" s="29" t="s">
        <v>1307</v>
      </c>
      <c r="F40" s="13" t="s">
        <v>73</v>
      </c>
      <c r="I40" t="s">
        <v>117</v>
      </c>
    </row>
    <row r="41" spans="1:9" x14ac:dyDescent="0.25">
      <c r="A41" s="29" t="s">
        <v>593</v>
      </c>
      <c r="B41" s="29" t="s">
        <v>779</v>
      </c>
      <c r="C41" s="16" t="s">
        <v>866</v>
      </c>
      <c r="D41" s="16" t="s">
        <v>867</v>
      </c>
      <c r="E41" s="29" t="s">
        <v>1120</v>
      </c>
      <c r="F41" s="11" t="s">
        <v>1176</v>
      </c>
    </row>
    <row r="42" spans="1:9" x14ac:dyDescent="0.25">
      <c r="A42" s="29" t="s">
        <v>594</v>
      </c>
      <c r="B42" s="29" t="s">
        <v>781</v>
      </c>
      <c r="C42" s="16" t="s">
        <v>868</v>
      </c>
      <c r="D42" s="16" t="s">
        <v>869</v>
      </c>
      <c r="E42" s="29" t="s">
        <v>1121</v>
      </c>
      <c r="F42" s="11" t="s">
        <v>1177</v>
      </c>
      <c r="I42" t="s">
        <v>1218</v>
      </c>
    </row>
    <row r="43" spans="1:9" x14ac:dyDescent="0.25">
      <c r="A43" s="29" t="s">
        <v>595</v>
      </c>
      <c r="B43" s="29" t="s">
        <v>782</v>
      </c>
      <c r="C43" s="16" t="s">
        <v>870</v>
      </c>
      <c r="D43" s="16" t="s">
        <v>871</v>
      </c>
      <c r="E43" s="29"/>
      <c r="F43" s="11" t="s">
        <v>1178</v>
      </c>
      <c r="I43" t="s">
        <v>1118</v>
      </c>
    </row>
    <row r="44" spans="1:9" x14ac:dyDescent="0.25">
      <c r="A44" s="29" t="s">
        <v>596</v>
      </c>
      <c r="B44" s="29"/>
      <c r="C44" s="16" t="s">
        <v>872</v>
      </c>
      <c r="D44" s="16" t="s">
        <v>873</v>
      </c>
      <c r="E44" s="28" t="s">
        <v>89</v>
      </c>
      <c r="F44" s="29" t="s">
        <v>533</v>
      </c>
      <c r="I44" t="s">
        <v>1119</v>
      </c>
    </row>
    <row r="45" spans="1:9" x14ac:dyDescent="0.25">
      <c r="A45" s="29" t="s">
        <v>597</v>
      </c>
      <c r="B45" s="28" t="s">
        <v>81</v>
      </c>
      <c r="C45" s="16" t="s">
        <v>874</v>
      </c>
      <c r="D45" s="16" t="s">
        <v>875</v>
      </c>
      <c r="E45" s="29" t="s">
        <v>1196</v>
      </c>
      <c r="F45" s="29" t="s">
        <v>1140</v>
      </c>
    </row>
    <row r="46" spans="1:9" x14ac:dyDescent="0.25">
      <c r="A46" s="29" t="s">
        <v>598</v>
      </c>
      <c r="B46" s="29" t="s">
        <v>778</v>
      </c>
      <c r="C46" s="16" t="s">
        <v>876</v>
      </c>
      <c r="D46" s="16" t="s">
        <v>877</v>
      </c>
      <c r="E46" s="29" t="s">
        <v>330</v>
      </c>
      <c r="F46" s="29" t="s">
        <v>1116</v>
      </c>
      <c r="I46" t="s">
        <v>1210</v>
      </c>
    </row>
    <row r="47" spans="1:9" x14ac:dyDescent="0.25">
      <c r="A47" s="29" t="s">
        <v>20</v>
      </c>
      <c r="B47" s="29" t="s">
        <v>779</v>
      </c>
      <c r="C47" s="16" t="s">
        <v>83</v>
      </c>
      <c r="D47" s="16" t="s">
        <v>84</v>
      </c>
      <c r="E47" s="29" t="s">
        <v>1195</v>
      </c>
      <c r="F47" s="29" t="s">
        <v>1174</v>
      </c>
      <c r="I47" t="s">
        <v>539</v>
      </c>
    </row>
    <row r="48" spans="1:9" x14ac:dyDescent="0.25">
      <c r="A48" s="29" t="s">
        <v>21</v>
      </c>
      <c r="B48" s="29" t="s">
        <v>780</v>
      </c>
      <c r="C48" s="16" t="s">
        <v>878</v>
      </c>
      <c r="D48" s="16" t="s">
        <v>879</v>
      </c>
      <c r="E48" s="29" t="s">
        <v>66</v>
      </c>
      <c r="F48" s="11" t="s">
        <v>1175</v>
      </c>
      <c r="I48" t="s">
        <v>1219</v>
      </c>
    </row>
    <row r="49" spans="1:9" x14ac:dyDescent="0.25">
      <c r="A49" s="29" t="s">
        <v>599</v>
      </c>
      <c r="B49" s="29" t="s">
        <v>782</v>
      </c>
      <c r="C49" s="16" t="s">
        <v>880</v>
      </c>
      <c r="D49" s="16" t="s">
        <v>881</v>
      </c>
      <c r="E49" s="29" t="s">
        <v>332</v>
      </c>
      <c r="F49" s="11"/>
      <c r="I49" t="s">
        <v>1220</v>
      </c>
    </row>
    <row r="50" spans="1:9" x14ac:dyDescent="0.25">
      <c r="A50" s="29" t="s">
        <v>600</v>
      </c>
      <c r="B50" s="29"/>
      <c r="C50" s="16" t="s">
        <v>882</v>
      </c>
      <c r="D50" s="16" t="s">
        <v>883</v>
      </c>
      <c r="E50" s="29" t="s">
        <v>1122</v>
      </c>
      <c r="F50" s="13" t="s">
        <v>74</v>
      </c>
    </row>
    <row r="51" spans="1:9" x14ac:dyDescent="0.25">
      <c r="A51" s="29" t="s">
        <v>601</v>
      </c>
      <c r="B51" s="28" t="s">
        <v>102</v>
      </c>
      <c r="C51" s="16" t="s">
        <v>884</v>
      </c>
      <c r="D51" s="16" t="s">
        <v>885</v>
      </c>
      <c r="E51" s="29" t="s">
        <v>1197</v>
      </c>
      <c r="F51" s="11" t="s">
        <v>75</v>
      </c>
    </row>
    <row r="52" spans="1:9" x14ac:dyDescent="0.25">
      <c r="A52" s="29" t="s">
        <v>602</v>
      </c>
      <c r="B52" s="29" t="s">
        <v>783</v>
      </c>
      <c r="C52" s="16" t="s">
        <v>886</v>
      </c>
      <c r="D52" s="16" t="s">
        <v>887</v>
      </c>
      <c r="E52" s="29" t="s">
        <v>335</v>
      </c>
      <c r="F52" s="11" t="s">
        <v>1145</v>
      </c>
    </row>
    <row r="53" spans="1:9" x14ac:dyDescent="0.25">
      <c r="A53" s="29" t="s">
        <v>603</v>
      </c>
      <c r="B53" s="29" t="s">
        <v>784</v>
      </c>
      <c r="C53" s="16" t="s">
        <v>888</v>
      </c>
      <c r="D53" s="16" t="s">
        <v>889</v>
      </c>
      <c r="E53" s="29" t="s">
        <v>1123</v>
      </c>
      <c r="F53" s="11" t="s">
        <v>1144</v>
      </c>
    </row>
    <row r="54" spans="1:9" x14ac:dyDescent="0.25">
      <c r="A54" s="29" t="s">
        <v>604</v>
      </c>
      <c r="B54" s="29" t="s">
        <v>785</v>
      </c>
      <c r="C54" s="16" t="s">
        <v>890</v>
      </c>
      <c r="D54" s="16" t="s">
        <v>891</v>
      </c>
      <c r="E54" s="29" t="s">
        <v>1124</v>
      </c>
      <c r="F54" s="11" t="s">
        <v>1146</v>
      </c>
    </row>
    <row r="55" spans="1:9" x14ac:dyDescent="0.25">
      <c r="A55" s="29" t="s">
        <v>605</v>
      </c>
      <c r="B55" s="29" t="s">
        <v>779</v>
      </c>
      <c r="C55" s="16" t="s">
        <v>892</v>
      </c>
      <c r="D55" s="16" t="s">
        <v>893</v>
      </c>
      <c r="E55" s="29" t="s">
        <v>1198</v>
      </c>
      <c r="F55" s="11" t="s">
        <v>1143</v>
      </c>
    </row>
    <row r="56" spans="1:9" x14ac:dyDescent="0.25">
      <c r="A56" s="29" t="s">
        <v>606</v>
      </c>
      <c r="B56" s="29"/>
      <c r="C56" s="16" t="s">
        <v>894</v>
      </c>
      <c r="D56" s="16" t="s">
        <v>895</v>
      </c>
      <c r="E56" s="29" t="s">
        <v>1125</v>
      </c>
      <c r="F56" s="11"/>
    </row>
    <row r="57" spans="1:9" x14ac:dyDescent="0.25">
      <c r="A57" s="29" t="s">
        <v>607</v>
      </c>
      <c r="B57" s="28" t="s">
        <v>108</v>
      </c>
      <c r="C57" s="16" t="s">
        <v>896</v>
      </c>
      <c r="D57" s="16" t="s">
        <v>897</v>
      </c>
      <c r="E57" s="29" t="s">
        <v>1199</v>
      </c>
      <c r="F57" s="13" t="s">
        <v>76</v>
      </c>
    </row>
    <row r="58" spans="1:9" x14ac:dyDescent="0.25">
      <c r="A58" s="29" t="s">
        <v>22</v>
      </c>
      <c r="B58" s="29" t="s">
        <v>1244</v>
      </c>
      <c r="C58" s="16" t="s">
        <v>898</v>
      </c>
      <c r="D58" s="16" t="s">
        <v>899</v>
      </c>
      <c r="E58" s="29" t="s">
        <v>1126</v>
      </c>
      <c r="F58" s="11" t="s">
        <v>1141</v>
      </c>
    </row>
    <row r="59" spans="1:9" x14ac:dyDescent="0.25">
      <c r="A59" s="29" t="s">
        <v>608</v>
      </c>
      <c r="B59" s="29" t="s">
        <v>1245</v>
      </c>
      <c r="C59" s="16" t="s">
        <v>900</v>
      </c>
      <c r="D59" s="16" t="s">
        <v>901</v>
      </c>
      <c r="E59" s="29" t="s">
        <v>1127</v>
      </c>
      <c r="F59" s="11" t="s">
        <v>781</v>
      </c>
    </row>
    <row r="60" spans="1:9" x14ac:dyDescent="0.25">
      <c r="A60" s="29" t="s">
        <v>609</v>
      </c>
      <c r="B60" s="29"/>
      <c r="C60" s="16" t="s">
        <v>902</v>
      </c>
      <c r="D60" s="16" t="s">
        <v>903</v>
      </c>
      <c r="E60" s="16" t="s">
        <v>1135</v>
      </c>
      <c r="F60" s="11" t="s">
        <v>1142</v>
      </c>
    </row>
    <row r="61" spans="1:9" x14ac:dyDescent="0.25">
      <c r="A61" s="29" t="s">
        <v>23</v>
      </c>
      <c r="B61" s="28" t="s">
        <v>109</v>
      </c>
      <c r="C61" s="16" t="s">
        <v>904</v>
      </c>
      <c r="D61" s="16" t="s">
        <v>905</v>
      </c>
      <c r="E61" s="29" t="s">
        <v>1207</v>
      </c>
      <c r="F61" s="11"/>
    </row>
    <row r="62" spans="1:9" x14ac:dyDescent="0.25">
      <c r="A62" s="29" t="s">
        <v>610</v>
      </c>
      <c r="B62" s="29" t="s">
        <v>786</v>
      </c>
      <c r="C62" s="16" t="s">
        <v>906</v>
      </c>
      <c r="D62" s="16" t="s">
        <v>907</v>
      </c>
      <c r="E62" s="29" t="s">
        <v>342</v>
      </c>
      <c r="F62" s="13" t="s">
        <v>77</v>
      </c>
    </row>
    <row r="63" spans="1:9" x14ac:dyDescent="0.25">
      <c r="A63" s="29" t="s">
        <v>611</v>
      </c>
      <c r="B63" s="29" t="s">
        <v>787</v>
      </c>
      <c r="C63" s="16" t="s">
        <v>908</v>
      </c>
      <c r="D63" s="16" t="s">
        <v>909</v>
      </c>
      <c r="E63" s="29" t="s">
        <v>343</v>
      </c>
      <c r="F63" s="11" t="s">
        <v>1179</v>
      </c>
    </row>
    <row r="64" spans="1:9" x14ac:dyDescent="0.25">
      <c r="A64" s="29" t="s">
        <v>612</v>
      </c>
      <c r="B64" s="11"/>
      <c r="C64" s="16" t="s">
        <v>910</v>
      </c>
      <c r="D64" s="16" t="s">
        <v>911</v>
      </c>
      <c r="E64" s="29" t="s">
        <v>344</v>
      </c>
      <c r="F64" s="11" t="s">
        <v>1180</v>
      </c>
    </row>
    <row r="65" spans="1:6" x14ac:dyDescent="0.25">
      <c r="A65" s="29" t="s">
        <v>613</v>
      </c>
      <c r="C65" s="16" t="s">
        <v>912</v>
      </c>
      <c r="D65" s="16" t="s">
        <v>913</v>
      </c>
      <c r="E65" s="29" t="s">
        <v>1128</v>
      </c>
      <c r="F65" s="11" t="s">
        <v>1183</v>
      </c>
    </row>
    <row r="66" spans="1:6" x14ac:dyDescent="0.25">
      <c r="A66" s="29" t="s">
        <v>614</v>
      </c>
      <c r="C66" s="16" t="s">
        <v>914</v>
      </c>
      <c r="D66" s="16" t="s">
        <v>915</v>
      </c>
      <c r="E66" s="29" t="s">
        <v>1202</v>
      </c>
      <c r="F66" t="s">
        <v>1181</v>
      </c>
    </row>
    <row r="67" spans="1:6" x14ac:dyDescent="0.25">
      <c r="A67" s="29" t="s">
        <v>615</v>
      </c>
      <c r="C67" s="16" t="s">
        <v>916</v>
      </c>
      <c r="D67" s="16" t="s">
        <v>917</v>
      </c>
      <c r="E67" s="29" t="s">
        <v>1129</v>
      </c>
      <c r="F67" t="s">
        <v>1182</v>
      </c>
    </row>
    <row r="68" spans="1:6" x14ac:dyDescent="0.25">
      <c r="A68" s="29" t="s">
        <v>616</v>
      </c>
      <c r="C68" s="16" t="s">
        <v>918</v>
      </c>
      <c r="D68" s="16" t="s">
        <v>919</v>
      </c>
      <c r="E68" s="29" t="s">
        <v>1130</v>
      </c>
    </row>
    <row r="69" spans="1:6" x14ac:dyDescent="0.25">
      <c r="A69" s="29" t="s">
        <v>617</v>
      </c>
      <c r="C69" s="16" t="s">
        <v>920</v>
      </c>
      <c r="D69" s="16" t="s">
        <v>921</v>
      </c>
      <c r="E69" s="29" t="s">
        <v>67</v>
      </c>
    </row>
    <row r="70" spans="1:6" x14ac:dyDescent="0.25">
      <c r="A70" s="29" t="s">
        <v>24</v>
      </c>
      <c r="C70" s="16" t="s">
        <v>922</v>
      </c>
      <c r="D70" s="16" t="s">
        <v>923</v>
      </c>
      <c r="E70" s="29" t="s">
        <v>1203</v>
      </c>
      <c r="F70" s="13" t="s">
        <v>103</v>
      </c>
    </row>
    <row r="71" spans="1:6" x14ac:dyDescent="0.25">
      <c r="A71" s="29" t="s">
        <v>618</v>
      </c>
      <c r="C71" s="16" t="s">
        <v>924</v>
      </c>
      <c r="D71" s="16" t="s">
        <v>925</v>
      </c>
      <c r="E71" s="29" t="s">
        <v>348</v>
      </c>
      <c r="F71" t="s">
        <v>1137</v>
      </c>
    </row>
    <row r="72" spans="1:6" x14ac:dyDescent="0.25">
      <c r="A72" s="29" t="s">
        <v>619</v>
      </c>
      <c r="C72" s="16" t="s">
        <v>926</v>
      </c>
      <c r="D72" s="16" t="s">
        <v>927</v>
      </c>
      <c r="E72" s="29" t="s">
        <v>1131</v>
      </c>
      <c r="F72" t="s">
        <v>1138</v>
      </c>
    </row>
    <row r="73" spans="1:6" x14ac:dyDescent="0.25">
      <c r="A73" s="29" t="s">
        <v>620</v>
      </c>
      <c r="C73" s="16" t="s">
        <v>928</v>
      </c>
      <c r="D73" s="16" t="s">
        <v>929</v>
      </c>
      <c r="E73" s="29" t="s">
        <v>1132</v>
      </c>
      <c r="F73" s="29" t="s">
        <v>1139</v>
      </c>
    </row>
    <row r="74" spans="1:6" x14ac:dyDescent="0.25">
      <c r="A74" s="29" t="s">
        <v>621</v>
      </c>
      <c r="C74" s="16" t="s">
        <v>930</v>
      </c>
      <c r="D74" s="16" t="s">
        <v>931</v>
      </c>
      <c r="E74" s="29" t="s">
        <v>1133</v>
      </c>
      <c r="F74" s="29" t="s">
        <v>533</v>
      </c>
    </row>
    <row r="75" spans="1:6" x14ac:dyDescent="0.25">
      <c r="A75" s="29" t="s">
        <v>622</v>
      </c>
      <c r="C75" s="16" t="s">
        <v>932</v>
      </c>
      <c r="D75" s="16" t="s">
        <v>933</v>
      </c>
      <c r="E75" s="29" t="s">
        <v>1134</v>
      </c>
      <c r="F75" s="29" t="s">
        <v>1140</v>
      </c>
    </row>
    <row r="76" spans="1:6" x14ac:dyDescent="0.25">
      <c r="A76" s="29" t="s">
        <v>623</v>
      </c>
      <c r="C76" s="16" t="s">
        <v>934</v>
      </c>
      <c r="D76" s="16" t="s">
        <v>935</v>
      </c>
      <c r="E76" s="29" t="s">
        <v>1204</v>
      </c>
      <c r="F76" s="29" t="s">
        <v>1116</v>
      </c>
    </row>
    <row r="77" spans="1:6" x14ac:dyDescent="0.25">
      <c r="A77" s="29" t="s">
        <v>624</v>
      </c>
      <c r="C77" s="16" t="s">
        <v>936</v>
      </c>
      <c r="D77" s="16" t="s">
        <v>937</v>
      </c>
      <c r="E77" s="29"/>
      <c r="F77" s="29" t="s">
        <v>1117</v>
      </c>
    </row>
    <row r="78" spans="1:6" x14ac:dyDescent="0.25">
      <c r="A78" s="29" t="s">
        <v>25</v>
      </c>
      <c r="C78" s="16" t="s">
        <v>938</v>
      </c>
      <c r="D78" s="16" t="s">
        <v>939</v>
      </c>
      <c r="E78" s="28" t="s">
        <v>100</v>
      </c>
    </row>
    <row r="79" spans="1:6" x14ac:dyDescent="0.25">
      <c r="A79" s="29" t="s">
        <v>625</v>
      </c>
      <c r="C79" s="16" t="s">
        <v>940</v>
      </c>
      <c r="D79" s="16" t="s">
        <v>941</v>
      </c>
      <c r="E79" s="16" t="s">
        <v>90</v>
      </c>
      <c r="F79" s="28" t="s">
        <v>105</v>
      </c>
    </row>
    <row r="80" spans="1:6" x14ac:dyDescent="0.25">
      <c r="A80" s="29" t="s">
        <v>626</v>
      </c>
      <c r="C80" s="16" t="s">
        <v>942</v>
      </c>
      <c r="D80" s="16" t="s">
        <v>943</v>
      </c>
      <c r="E80" s="16" t="s">
        <v>91</v>
      </c>
      <c r="F80" t="s">
        <v>1136</v>
      </c>
    </row>
    <row r="81" spans="1:6" x14ac:dyDescent="0.25">
      <c r="A81" s="29" t="s">
        <v>627</v>
      </c>
      <c r="C81" s="16" t="s">
        <v>944</v>
      </c>
      <c r="D81" s="16" t="s">
        <v>945</v>
      </c>
      <c r="E81" s="16" t="s">
        <v>92</v>
      </c>
      <c r="F81" t="s">
        <v>1314</v>
      </c>
    </row>
    <row r="82" spans="1:6" x14ac:dyDescent="0.25">
      <c r="A82" s="29" t="s">
        <v>628</v>
      </c>
      <c r="C82" s="16" t="s">
        <v>946</v>
      </c>
      <c r="D82" s="16" t="s">
        <v>947</v>
      </c>
      <c r="E82" s="16" t="s">
        <v>93</v>
      </c>
    </row>
    <row r="83" spans="1:6" x14ac:dyDescent="0.25">
      <c r="A83" s="29" t="s">
        <v>629</v>
      </c>
      <c r="C83" s="16" t="s">
        <v>948</v>
      </c>
      <c r="D83" s="16" t="s">
        <v>949</v>
      </c>
      <c r="E83" s="16" t="s">
        <v>94</v>
      </c>
      <c r="F83" s="28" t="s">
        <v>113</v>
      </c>
    </row>
    <row r="84" spans="1:6" x14ac:dyDescent="0.25">
      <c r="A84" s="29" t="s">
        <v>630</v>
      </c>
      <c r="C84" s="16" t="s">
        <v>950</v>
      </c>
      <c r="D84" s="16" t="s">
        <v>951</v>
      </c>
      <c r="E84" s="16" t="s">
        <v>95</v>
      </c>
      <c r="F84" t="s">
        <v>115</v>
      </c>
    </row>
    <row r="85" spans="1:6" x14ac:dyDescent="0.25">
      <c r="A85" s="29" t="s">
        <v>631</v>
      </c>
      <c r="C85" s="16" t="s">
        <v>952</v>
      </c>
      <c r="D85" s="16" t="s">
        <v>953</v>
      </c>
      <c r="E85" s="16" t="s">
        <v>96</v>
      </c>
      <c r="F85" s="16" t="s">
        <v>114</v>
      </c>
    </row>
    <row r="86" spans="1:6" x14ac:dyDescent="0.25">
      <c r="A86" s="29" t="s">
        <v>632</v>
      </c>
      <c r="C86" s="16" t="s">
        <v>954</v>
      </c>
      <c r="D86" s="16" t="s">
        <v>955</v>
      </c>
      <c r="E86" s="29"/>
    </row>
    <row r="87" spans="1:6" x14ac:dyDescent="0.25">
      <c r="A87" s="29" t="s">
        <v>633</v>
      </c>
      <c r="C87" s="16" t="s">
        <v>956</v>
      </c>
      <c r="D87" s="16" t="s">
        <v>957</v>
      </c>
      <c r="E87" s="28" t="s">
        <v>99</v>
      </c>
    </row>
    <row r="88" spans="1:6" x14ac:dyDescent="0.25">
      <c r="A88" s="29" t="s">
        <v>634</v>
      </c>
      <c r="C88" s="16" t="s">
        <v>958</v>
      </c>
      <c r="D88" s="16" t="s">
        <v>959</v>
      </c>
      <c r="E88" s="16" t="s">
        <v>97</v>
      </c>
    </row>
    <row r="89" spans="1:6" x14ac:dyDescent="0.25">
      <c r="A89" s="29" t="s">
        <v>26</v>
      </c>
      <c r="C89" s="16" t="s">
        <v>960</v>
      </c>
      <c r="D89" s="16" t="s">
        <v>961</v>
      </c>
      <c r="E89" s="16" t="s">
        <v>93</v>
      </c>
    </row>
    <row r="90" spans="1:6" x14ac:dyDescent="0.25">
      <c r="A90" s="29" t="s">
        <v>635</v>
      </c>
      <c r="C90" s="16" t="s">
        <v>962</v>
      </c>
      <c r="D90" s="16" t="s">
        <v>963</v>
      </c>
      <c r="E90" s="16" t="s">
        <v>94</v>
      </c>
    </row>
    <row r="91" spans="1:6" x14ac:dyDescent="0.25">
      <c r="A91" s="29" t="s">
        <v>636</v>
      </c>
      <c r="C91" s="16" t="s">
        <v>964</v>
      </c>
      <c r="D91" s="16" t="s">
        <v>965</v>
      </c>
      <c r="E91" s="16" t="s">
        <v>98</v>
      </c>
    </row>
    <row r="92" spans="1:6" x14ac:dyDescent="0.25">
      <c r="A92" s="29" t="s">
        <v>637</v>
      </c>
      <c r="C92" s="16" t="s">
        <v>966</v>
      </c>
      <c r="D92" s="16" t="s">
        <v>967</v>
      </c>
      <c r="E92" s="16" t="s">
        <v>90</v>
      </c>
    </row>
    <row r="93" spans="1:6" x14ac:dyDescent="0.25">
      <c r="A93" s="29" t="s">
        <v>638</v>
      </c>
      <c r="C93" s="16" t="s">
        <v>968</v>
      </c>
      <c r="D93" s="16" t="s">
        <v>969</v>
      </c>
    </row>
    <row r="94" spans="1:6" x14ac:dyDescent="0.25">
      <c r="A94" s="29" t="s">
        <v>639</v>
      </c>
      <c r="C94" s="16" t="s">
        <v>970</v>
      </c>
      <c r="D94" s="16" t="s">
        <v>971</v>
      </c>
    </row>
    <row r="95" spans="1:6" x14ac:dyDescent="0.25">
      <c r="A95" s="29" t="s">
        <v>27</v>
      </c>
      <c r="C95" s="16" t="s">
        <v>972</v>
      </c>
      <c r="D95" s="16" t="s">
        <v>973</v>
      </c>
    </row>
    <row r="96" spans="1:6" x14ac:dyDescent="0.25">
      <c r="A96" s="29" t="s">
        <v>28</v>
      </c>
      <c r="C96" s="16" t="s">
        <v>974</v>
      </c>
      <c r="D96" s="16" t="s">
        <v>975</v>
      </c>
    </row>
    <row r="97" spans="1:4" x14ac:dyDescent="0.25">
      <c r="A97" s="29" t="s">
        <v>640</v>
      </c>
      <c r="C97" s="16" t="s">
        <v>976</v>
      </c>
      <c r="D97" s="16" t="s">
        <v>977</v>
      </c>
    </row>
    <row r="98" spans="1:4" x14ac:dyDescent="0.25">
      <c r="A98" s="29" t="s">
        <v>641</v>
      </c>
      <c r="C98" s="16" t="s">
        <v>978</v>
      </c>
      <c r="D98" s="16" t="s">
        <v>979</v>
      </c>
    </row>
    <row r="99" spans="1:4" x14ac:dyDescent="0.25">
      <c r="A99" s="29" t="s">
        <v>642</v>
      </c>
      <c r="C99" s="16" t="s">
        <v>980</v>
      </c>
      <c r="D99" s="16" t="s">
        <v>981</v>
      </c>
    </row>
    <row r="100" spans="1:4" x14ac:dyDescent="0.25">
      <c r="A100" s="29" t="s">
        <v>643</v>
      </c>
      <c r="C100" s="16" t="s">
        <v>982</v>
      </c>
      <c r="D100" s="16" t="s">
        <v>983</v>
      </c>
    </row>
    <row r="101" spans="1:4" x14ac:dyDescent="0.25">
      <c r="A101" s="29" t="s">
        <v>29</v>
      </c>
      <c r="C101" s="16" t="s">
        <v>984</v>
      </c>
      <c r="D101" s="16" t="s">
        <v>985</v>
      </c>
    </row>
    <row r="102" spans="1:4" x14ac:dyDescent="0.25">
      <c r="A102" s="29" t="s">
        <v>644</v>
      </c>
      <c r="C102" s="16" t="s">
        <v>986</v>
      </c>
      <c r="D102" s="16" t="s">
        <v>987</v>
      </c>
    </row>
    <row r="103" spans="1:4" x14ac:dyDescent="0.25">
      <c r="A103" s="29" t="s">
        <v>645</v>
      </c>
      <c r="C103" s="16" t="s">
        <v>988</v>
      </c>
      <c r="D103" s="16" t="s">
        <v>989</v>
      </c>
    </row>
    <row r="104" spans="1:4" x14ac:dyDescent="0.25">
      <c r="A104" s="29" t="s">
        <v>30</v>
      </c>
      <c r="C104" s="16" t="s">
        <v>990</v>
      </c>
      <c r="D104" s="16" t="s">
        <v>991</v>
      </c>
    </row>
    <row r="105" spans="1:4" x14ac:dyDescent="0.25">
      <c r="A105" s="29" t="s">
        <v>31</v>
      </c>
      <c r="C105" s="16" t="s">
        <v>992</v>
      </c>
      <c r="D105" s="16" t="s">
        <v>993</v>
      </c>
    </row>
    <row r="106" spans="1:4" x14ac:dyDescent="0.25">
      <c r="A106" s="29" t="s">
        <v>646</v>
      </c>
      <c r="C106" s="16" t="s">
        <v>994</v>
      </c>
      <c r="D106" s="16" t="s">
        <v>995</v>
      </c>
    </row>
    <row r="107" spans="1:4" x14ac:dyDescent="0.25">
      <c r="A107" s="29" t="s">
        <v>647</v>
      </c>
      <c r="C107" s="16" t="s">
        <v>996</v>
      </c>
      <c r="D107" s="16" t="s">
        <v>997</v>
      </c>
    </row>
    <row r="108" spans="1:4" x14ac:dyDescent="0.25">
      <c r="A108" s="29" t="s">
        <v>648</v>
      </c>
      <c r="C108" s="16" t="s">
        <v>998</v>
      </c>
      <c r="D108" s="16" t="s">
        <v>999</v>
      </c>
    </row>
    <row r="109" spans="1:4" x14ac:dyDescent="0.25">
      <c r="A109" s="29" t="s">
        <v>649</v>
      </c>
      <c r="C109" s="16" t="s">
        <v>1000</v>
      </c>
      <c r="D109" s="16" t="s">
        <v>1001</v>
      </c>
    </row>
    <row r="110" spans="1:4" x14ac:dyDescent="0.25">
      <c r="A110" s="29" t="s">
        <v>650</v>
      </c>
      <c r="C110" s="16" t="s">
        <v>1002</v>
      </c>
      <c r="D110" s="16" t="s">
        <v>1003</v>
      </c>
    </row>
    <row r="111" spans="1:4" x14ac:dyDescent="0.25">
      <c r="A111" s="29" t="s">
        <v>651</v>
      </c>
      <c r="C111" s="16" t="s">
        <v>1004</v>
      </c>
      <c r="D111" s="16" t="s">
        <v>1005</v>
      </c>
    </row>
    <row r="112" spans="1:4" x14ac:dyDescent="0.25">
      <c r="A112" s="29" t="s">
        <v>652</v>
      </c>
      <c r="C112" s="16" t="s">
        <v>1006</v>
      </c>
      <c r="D112" s="16" t="s">
        <v>1007</v>
      </c>
    </row>
    <row r="113" spans="1:4" x14ac:dyDescent="0.25">
      <c r="A113" s="29" t="s">
        <v>653</v>
      </c>
      <c r="C113" s="16" t="s">
        <v>1008</v>
      </c>
      <c r="D113" s="16" t="s">
        <v>1009</v>
      </c>
    </row>
    <row r="114" spans="1:4" x14ac:dyDescent="0.25">
      <c r="A114" s="29" t="s">
        <v>32</v>
      </c>
      <c r="C114" s="16" t="s">
        <v>1010</v>
      </c>
      <c r="D114" s="16" t="s">
        <v>1011</v>
      </c>
    </row>
    <row r="115" spans="1:4" x14ac:dyDescent="0.25">
      <c r="A115" s="29" t="s">
        <v>654</v>
      </c>
      <c r="C115" s="16" t="s">
        <v>1012</v>
      </c>
      <c r="D115" s="16" t="s">
        <v>1013</v>
      </c>
    </row>
    <row r="116" spans="1:4" x14ac:dyDescent="0.25">
      <c r="A116" s="29" t="s">
        <v>33</v>
      </c>
      <c r="C116" s="16" t="s">
        <v>1014</v>
      </c>
      <c r="D116" s="16" t="s">
        <v>1015</v>
      </c>
    </row>
    <row r="117" spans="1:4" x14ac:dyDescent="0.25">
      <c r="A117" s="29" t="s">
        <v>655</v>
      </c>
      <c r="C117" s="16" t="s">
        <v>1016</v>
      </c>
      <c r="D117" s="16" t="s">
        <v>1017</v>
      </c>
    </row>
    <row r="118" spans="1:4" x14ac:dyDescent="0.25">
      <c r="A118" s="29" t="s">
        <v>34</v>
      </c>
      <c r="C118" s="16" t="s">
        <v>1018</v>
      </c>
      <c r="D118" s="16" t="s">
        <v>1019</v>
      </c>
    </row>
    <row r="119" spans="1:4" x14ac:dyDescent="0.25">
      <c r="A119" s="29" t="s">
        <v>656</v>
      </c>
      <c r="C119" s="16" t="s">
        <v>1020</v>
      </c>
      <c r="D119" s="16" t="s">
        <v>1021</v>
      </c>
    </row>
    <row r="120" spans="1:4" x14ac:dyDescent="0.25">
      <c r="A120" s="29" t="s">
        <v>657</v>
      </c>
      <c r="C120" s="16" t="s">
        <v>1022</v>
      </c>
      <c r="D120" s="16" t="s">
        <v>1023</v>
      </c>
    </row>
    <row r="121" spans="1:4" x14ac:dyDescent="0.25">
      <c r="A121" s="29" t="s">
        <v>658</v>
      </c>
      <c r="C121" s="16" t="s">
        <v>1024</v>
      </c>
      <c r="D121" s="16" t="s">
        <v>1025</v>
      </c>
    </row>
    <row r="122" spans="1:4" x14ac:dyDescent="0.25">
      <c r="A122" s="29" t="s">
        <v>659</v>
      </c>
      <c r="C122" s="16" t="s">
        <v>1026</v>
      </c>
      <c r="D122" s="16" t="s">
        <v>1027</v>
      </c>
    </row>
    <row r="123" spans="1:4" x14ac:dyDescent="0.25">
      <c r="A123" s="29" t="s">
        <v>35</v>
      </c>
      <c r="C123" s="16" t="s">
        <v>1028</v>
      </c>
      <c r="D123" s="16" t="s">
        <v>1029</v>
      </c>
    </row>
    <row r="124" spans="1:4" x14ac:dyDescent="0.25">
      <c r="A124" s="29" t="s">
        <v>660</v>
      </c>
      <c r="C124" s="16" t="s">
        <v>1030</v>
      </c>
      <c r="D124" s="16" t="s">
        <v>1031</v>
      </c>
    </row>
    <row r="125" spans="1:4" x14ac:dyDescent="0.25">
      <c r="A125" s="29" t="s">
        <v>661</v>
      </c>
      <c r="C125" s="16" t="s">
        <v>1032</v>
      </c>
      <c r="D125" s="16" t="s">
        <v>1033</v>
      </c>
    </row>
    <row r="126" spans="1:4" x14ac:dyDescent="0.25">
      <c r="A126" s="29" t="s">
        <v>36</v>
      </c>
      <c r="C126" s="16" t="s">
        <v>1034</v>
      </c>
      <c r="D126" s="16" t="s">
        <v>1035</v>
      </c>
    </row>
    <row r="127" spans="1:4" x14ac:dyDescent="0.25">
      <c r="A127" s="29" t="s">
        <v>37</v>
      </c>
      <c r="C127" s="16" t="s">
        <v>1036</v>
      </c>
      <c r="D127" s="16" t="s">
        <v>1037</v>
      </c>
    </row>
    <row r="128" spans="1:4" x14ac:dyDescent="0.25">
      <c r="A128" s="29" t="s">
        <v>662</v>
      </c>
      <c r="C128" s="16" t="s">
        <v>1038</v>
      </c>
      <c r="D128" s="16" t="s">
        <v>1039</v>
      </c>
    </row>
    <row r="129" spans="1:4" x14ac:dyDescent="0.25">
      <c r="A129" s="29" t="s">
        <v>38</v>
      </c>
      <c r="C129" s="16" t="s">
        <v>1040</v>
      </c>
      <c r="D129" s="16" t="s">
        <v>1041</v>
      </c>
    </row>
    <row r="130" spans="1:4" x14ac:dyDescent="0.25">
      <c r="A130" s="29" t="s">
        <v>663</v>
      </c>
      <c r="C130" s="16" t="s">
        <v>1042</v>
      </c>
      <c r="D130" s="16" t="s">
        <v>1043</v>
      </c>
    </row>
    <row r="131" spans="1:4" x14ac:dyDescent="0.25">
      <c r="A131" s="29" t="s">
        <v>664</v>
      </c>
      <c r="C131" s="16" t="s">
        <v>1044</v>
      </c>
      <c r="D131" s="16" t="s">
        <v>1045</v>
      </c>
    </row>
    <row r="132" spans="1:4" x14ac:dyDescent="0.25">
      <c r="A132" s="29" t="s">
        <v>665</v>
      </c>
      <c r="C132" s="16" t="s">
        <v>1046</v>
      </c>
      <c r="D132" s="16" t="s">
        <v>1047</v>
      </c>
    </row>
    <row r="133" spans="1:4" x14ac:dyDescent="0.25">
      <c r="A133" s="29" t="s">
        <v>666</v>
      </c>
      <c r="C133" s="16" t="s">
        <v>1048</v>
      </c>
      <c r="D133" s="16" t="s">
        <v>1049</v>
      </c>
    </row>
    <row r="134" spans="1:4" x14ac:dyDescent="0.25">
      <c r="A134" s="29" t="s">
        <v>667</v>
      </c>
      <c r="C134" s="16" t="s">
        <v>1050</v>
      </c>
      <c r="D134" s="16" t="s">
        <v>1051</v>
      </c>
    </row>
    <row r="135" spans="1:4" x14ac:dyDescent="0.25">
      <c r="A135" s="29" t="s">
        <v>39</v>
      </c>
      <c r="C135" s="16" t="s">
        <v>1052</v>
      </c>
      <c r="D135" s="16" t="s">
        <v>1053</v>
      </c>
    </row>
    <row r="136" spans="1:4" x14ac:dyDescent="0.25">
      <c r="A136" s="29" t="s">
        <v>668</v>
      </c>
      <c r="C136" s="16" t="s">
        <v>1054</v>
      </c>
      <c r="D136" s="16" t="s">
        <v>1055</v>
      </c>
    </row>
    <row r="137" spans="1:4" x14ac:dyDescent="0.25">
      <c r="A137" s="29" t="s">
        <v>669</v>
      </c>
      <c r="C137" s="16" t="s">
        <v>1056</v>
      </c>
      <c r="D137" s="16" t="s">
        <v>1057</v>
      </c>
    </row>
    <row r="138" spans="1:4" x14ac:dyDescent="0.25">
      <c r="A138" s="29" t="s">
        <v>40</v>
      </c>
      <c r="C138" s="16" t="s">
        <v>1058</v>
      </c>
      <c r="D138" s="16" t="s">
        <v>1059</v>
      </c>
    </row>
    <row r="139" spans="1:4" x14ac:dyDescent="0.25">
      <c r="A139" s="29" t="s">
        <v>670</v>
      </c>
      <c r="C139" s="16" t="s">
        <v>1060</v>
      </c>
      <c r="D139" s="16" t="s">
        <v>1061</v>
      </c>
    </row>
    <row r="140" spans="1:4" x14ac:dyDescent="0.25">
      <c r="A140" s="29" t="s">
        <v>41</v>
      </c>
      <c r="C140" s="16" t="s">
        <v>1063</v>
      </c>
      <c r="D140" s="16" t="s">
        <v>1062</v>
      </c>
    </row>
    <row r="141" spans="1:4" x14ac:dyDescent="0.25">
      <c r="A141" s="29" t="s">
        <v>671</v>
      </c>
      <c r="C141" s="16" t="s">
        <v>1064</v>
      </c>
      <c r="D141" s="16" t="s">
        <v>1065</v>
      </c>
    </row>
    <row r="142" spans="1:4" x14ac:dyDescent="0.25">
      <c r="A142" s="29" t="s">
        <v>672</v>
      </c>
      <c r="C142" s="16" t="s">
        <v>1066</v>
      </c>
      <c r="D142" s="16" t="s">
        <v>1067</v>
      </c>
    </row>
    <row r="143" spans="1:4" x14ac:dyDescent="0.25">
      <c r="A143" s="29" t="s">
        <v>673</v>
      </c>
      <c r="C143" s="16" t="s">
        <v>1068</v>
      </c>
      <c r="D143" s="16" t="s">
        <v>1069</v>
      </c>
    </row>
    <row r="144" spans="1:4" x14ac:dyDescent="0.25">
      <c r="A144" s="29" t="s">
        <v>42</v>
      </c>
      <c r="C144" s="16" t="s">
        <v>1070</v>
      </c>
      <c r="D144" s="16" t="s">
        <v>1071</v>
      </c>
    </row>
    <row r="145" spans="1:4" x14ac:dyDescent="0.25">
      <c r="A145" s="29" t="s">
        <v>43</v>
      </c>
      <c r="C145" s="16" t="s">
        <v>1072</v>
      </c>
      <c r="D145" s="16" t="s">
        <v>1073</v>
      </c>
    </row>
    <row r="146" spans="1:4" x14ac:dyDescent="0.25">
      <c r="A146" s="29" t="s">
        <v>674</v>
      </c>
      <c r="C146" s="16" t="s">
        <v>1074</v>
      </c>
      <c r="D146" s="16" t="s">
        <v>1075</v>
      </c>
    </row>
    <row r="147" spans="1:4" x14ac:dyDescent="0.25">
      <c r="A147" s="29" t="s">
        <v>675</v>
      </c>
      <c r="C147" s="16" t="s">
        <v>1076</v>
      </c>
      <c r="D147" s="16" t="s">
        <v>1077</v>
      </c>
    </row>
    <row r="148" spans="1:4" x14ac:dyDescent="0.25">
      <c r="A148" s="29" t="s">
        <v>676</v>
      </c>
      <c r="C148" s="16" t="s">
        <v>1078</v>
      </c>
      <c r="D148" s="16" t="s">
        <v>1079</v>
      </c>
    </row>
    <row r="149" spans="1:4" x14ac:dyDescent="0.25">
      <c r="A149" s="29" t="s">
        <v>677</v>
      </c>
      <c r="C149" s="16" t="s">
        <v>1080</v>
      </c>
      <c r="D149" s="16" t="s">
        <v>1081</v>
      </c>
    </row>
    <row r="150" spans="1:4" x14ac:dyDescent="0.25">
      <c r="A150" s="29" t="s">
        <v>44</v>
      </c>
      <c r="C150" s="16" t="s">
        <v>1082</v>
      </c>
      <c r="D150" s="16" t="s">
        <v>1083</v>
      </c>
    </row>
    <row r="151" spans="1:4" x14ac:dyDescent="0.25">
      <c r="A151" s="29" t="s">
        <v>678</v>
      </c>
      <c r="C151" s="16" t="s">
        <v>85</v>
      </c>
      <c r="D151" s="16" t="s">
        <v>86</v>
      </c>
    </row>
    <row r="152" spans="1:4" x14ac:dyDescent="0.25">
      <c r="A152" s="29" t="s">
        <v>679</v>
      </c>
      <c r="C152" s="16" t="s">
        <v>1084</v>
      </c>
      <c r="D152" s="16" t="s">
        <v>1085</v>
      </c>
    </row>
    <row r="153" spans="1:4" x14ac:dyDescent="0.25">
      <c r="A153" s="29" t="s">
        <v>680</v>
      </c>
      <c r="C153" s="16" t="s">
        <v>1086</v>
      </c>
      <c r="D153" s="16" t="s">
        <v>1087</v>
      </c>
    </row>
    <row r="154" spans="1:4" x14ac:dyDescent="0.25">
      <c r="A154" s="29" t="s">
        <v>681</v>
      </c>
      <c r="C154" s="16" t="s">
        <v>1088</v>
      </c>
      <c r="D154" s="16" t="s">
        <v>1089</v>
      </c>
    </row>
    <row r="155" spans="1:4" x14ac:dyDescent="0.25">
      <c r="A155" s="29" t="s">
        <v>682</v>
      </c>
      <c r="C155" s="16" t="s">
        <v>1090</v>
      </c>
      <c r="D155" s="16" t="s">
        <v>1091</v>
      </c>
    </row>
    <row r="156" spans="1:4" x14ac:dyDescent="0.25">
      <c r="A156" s="29" t="s">
        <v>45</v>
      </c>
      <c r="C156" s="16" t="s">
        <v>1092</v>
      </c>
      <c r="D156" s="16" t="s">
        <v>1093</v>
      </c>
    </row>
    <row r="157" spans="1:4" x14ac:dyDescent="0.25">
      <c r="A157" s="29" t="s">
        <v>46</v>
      </c>
      <c r="C157" s="16" t="s">
        <v>1094</v>
      </c>
      <c r="D157" s="16" t="s">
        <v>1095</v>
      </c>
    </row>
    <row r="158" spans="1:4" x14ac:dyDescent="0.25">
      <c r="A158" s="29" t="s">
        <v>683</v>
      </c>
      <c r="C158" s="16" t="s">
        <v>1096</v>
      </c>
      <c r="D158" s="16" t="s">
        <v>1097</v>
      </c>
    </row>
    <row r="159" spans="1:4" x14ac:dyDescent="0.25">
      <c r="A159" s="29" t="s">
        <v>684</v>
      </c>
      <c r="C159" s="16" t="s">
        <v>1100</v>
      </c>
      <c r="D159" s="16" t="s">
        <v>1101</v>
      </c>
    </row>
    <row r="160" spans="1:4" x14ac:dyDescent="0.25">
      <c r="A160" s="29" t="s">
        <v>685</v>
      </c>
      <c r="C160" s="16" t="s">
        <v>1098</v>
      </c>
      <c r="D160" s="16" t="s">
        <v>1099</v>
      </c>
    </row>
    <row r="161" spans="1:4" x14ac:dyDescent="0.25">
      <c r="A161" s="29" t="s">
        <v>686</v>
      </c>
      <c r="C161" s="16" t="s">
        <v>1102</v>
      </c>
      <c r="D161" s="16" t="s">
        <v>1103</v>
      </c>
    </row>
    <row r="162" spans="1:4" x14ac:dyDescent="0.25">
      <c r="A162" s="29" t="s">
        <v>47</v>
      </c>
      <c r="C162" s="16" t="s">
        <v>1104</v>
      </c>
      <c r="D162" s="16" t="s">
        <v>1105</v>
      </c>
    </row>
    <row r="163" spans="1:4" x14ac:dyDescent="0.25">
      <c r="A163" s="29" t="s">
        <v>687</v>
      </c>
      <c r="C163" s="16" t="s">
        <v>1106</v>
      </c>
      <c r="D163" s="16" t="s">
        <v>1107</v>
      </c>
    </row>
    <row r="164" spans="1:4" x14ac:dyDescent="0.25">
      <c r="A164" s="29" t="s">
        <v>48</v>
      </c>
    </row>
    <row r="165" spans="1:4" x14ac:dyDescent="0.25">
      <c r="A165" s="29" t="s">
        <v>688</v>
      </c>
    </row>
    <row r="166" spans="1:4" x14ac:dyDescent="0.25">
      <c r="A166" s="29" t="s">
        <v>689</v>
      </c>
    </row>
    <row r="167" spans="1:4" x14ac:dyDescent="0.25">
      <c r="A167" s="29" t="s">
        <v>690</v>
      </c>
    </row>
    <row r="168" spans="1:4" x14ac:dyDescent="0.25">
      <c r="A168" s="29" t="s">
        <v>691</v>
      </c>
    </row>
    <row r="169" spans="1:4" x14ac:dyDescent="0.25">
      <c r="A169" s="29" t="s">
        <v>692</v>
      </c>
    </row>
    <row r="170" spans="1:4" x14ac:dyDescent="0.25">
      <c r="A170" s="29" t="s">
        <v>693</v>
      </c>
    </row>
    <row r="171" spans="1:4" x14ac:dyDescent="0.25">
      <c r="A171" s="29" t="s">
        <v>694</v>
      </c>
    </row>
    <row r="172" spans="1:4" x14ac:dyDescent="0.25">
      <c r="A172" s="29" t="s">
        <v>49</v>
      </c>
    </row>
    <row r="173" spans="1:4" x14ac:dyDescent="0.25">
      <c r="A173" s="29" t="s">
        <v>695</v>
      </c>
    </row>
    <row r="174" spans="1:4" x14ac:dyDescent="0.25">
      <c r="A174" s="29" t="s">
        <v>696</v>
      </c>
    </row>
    <row r="175" spans="1:4" x14ac:dyDescent="0.25">
      <c r="A175" s="29" t="s">
        <v>697</v>
      </c>
    </row>
    <row r="176" spans="1:4" x14ac:dyDescent="0.25">
      <c r="A176" s="29" t="s">
        <v>698</v>
      </c>
    </row>
    <row r="177" spans="1:1" x14ac:dyDescent="0.25">
      <c r="A177" s="29" t="s">
        <v>699</v>
      </c>
    </row>
    <row r="178" spans="1:1" x14ac:dyDescent="0.25">
      <c r="A178" s="29" t="s">
        <v>50</v>
      </c>
    </row>
    <row r="179" spans="1:1" x14ac:dyDescent="0.25">
      <c r="A179" s="29" t="s">
        <v>701</v>
      </c>
    </row>
    <row r="180" spans="1:1" x14ac:dyDescent="0.25">
      <c r="A180" s="29" t="s">
        <v>700</v>
      </c>
    </row>
    <row r="181" spans="1:1" x14ac:dyDescent="0.25">
      <c r="A181" s="29" t="s">
        <v>702</v>
      </c>
    </row>
    <row r="182" spans="1:1" x14ac:dyDescent="0.25">
      <c r="A182" s="29" t="s">
        <v>703</v>
      </c>
    </row>
    <row r="183" spans="1:1" x14ac:dyDescent="0.25">
      <c r="A183" s="29" t="s">
        <v>51</v>
      </c>
    </row>
    <row r="184" spans="1:1" x14ac:dyDescent="0.25">
      <c r="A184" s="29" t="s">
        <v>704</v>
      </c>
    </row>
    <row r="185" spans="1:1" x14ac:dyDescent="0.25">
      <c r="A185" s="29" t="s">
        <v>705</v>
      </c>
    </row>
    <row r="186" spans="1:1" x14ac:dyDescent="0.25">
      <c r="A186" s="29" t="s">
        <v>706</v>
      </c>
    </row>
    <row r="187" spans="1:1" x14ac:dyDescent="0.25">
      <c r="A187" s="29" t="s">
        <v>52</v>
      </c>
    </row>
    <row r="188" spans="1:1" x14ac:dyDescent="0.25">
      <c r="A188" s="29" t="s">
        <v>707</v>
      </c>
    </row>
    <row r="189" spans="1:1" x14ac:dyDescent="0.25">
      <c r="A189" s="29" t="s">
        <v>708</v>
      </c>
    </row>
    <row r="190" spans="1:1" x14ac:dyDescent="0.25">
      <c r="A190" s="29" t="s">
        <v>709</v>
      </c>
    </row>
    <row r="191" spans="1:1" x14ac:dyDescent="0.25">
      <c r="A191" s="29" t="s">
        <v>710</v>
      </c>
    </row>
    <row r="192" spans="1:1" x14ac:dyDescent="0.25">
      <c r="A192" s="29" t="s">
        <v>711</v>
      </c>
    </row>
    <row r="193" spans="1:1" x14ac:dyDescent="0.25">
      <c r="A193" s="29" t="s">
        <v>712</v>
      </c>
    </row>
    <row r="194" spans="1:1" x14ac:dyDescent="0.25">
      <c r="A194" s="29" t="s">
        <v>713</v>
      </c>
    </row>
    <row r="195" spans="1:1" x14ac:dyDescent="0.25">
      <c r="A195" s="29" t="s">
        <v>714</v>
      </c>
    </row>
    <row r="196" spans="1:1" x14ac:dyDescent="0.25">
      <c r="A196" s="29" t="s">
        <v>715</v>
      </c>
    </row>
    <row r="197" spans="1:1" x14ac:dyDescent="0.25">
      <c r="A197" s="29" t="s">
        <v>716</v>
      </c>
    </row>
    <row r="198" spans="1:1" x14ac:dyDescent="0.25">
      <c r="A198" s="29" t="s">
        <v>717</v>
      </c>
    </row>
    <row r="199" spans="1:1" x14ac:dyDescent="0.25">
      <c r="A199" s="29" t="s">
        <v>53</v>
      </c>
    </row>
    <row r="200" spans="1:1" x14ac:dyDescent="0.25">
      <c r="A200" s="29" t="s">
        <v>718</v>
      </c>
    </row>
    <row r="201" spans="1:1" x14ac:dyDescent="0.25">
      <c r="A201" s="29" t="s">
        <v>719</v>
      </c>
    </row>
    <row r="202" spans="1:1" x14ac:dyDescent="0.25">
      <c r="A202" s="29" t="s">
        <v>720</v>
      </c>
    </row>
    <row r="203" spans="1:1" x14ac:dyDescent="0.25">
      <c r="A203" s="29" t="s">
        <v>54</v>
      </c>
    </row>
    <row r="204" spans="1:1" x14ac:dyDescent="0.25">
      <c r="A204" s="29" t="s">
        <v>721</v>
      </c>
    </row>
    <row r="205" spans="1:1" x14ac:dyDescent="0.25">
      <c r="A205" s="29" t="s">
        <v>55</v>
      </c>
    </row>
    <row r="206" spans="1:1" x14ac:dyDescent="0.25">
      <c r="A206" s="29" t="s">
        <v>722</v>
      </c>
    </row>
    <row r="207" spans="1:1" x14ac:dyDescent="0.25">
      <c r="A207" s="29" t="s">
        <v>723</v>
      </c>
    </row>
    <row r="208" spans="1:1" x14ac:dyDescent="0.25">
      <c r="A208" s="29" t="s">
        <v>724</v>
      </c>
    </row>
    <row r="209" spans="1:1" x14ac:dyDescent="0.25">
      <c r="A209" s="29" t="s">
        <v>725</v>
      </c>
    </row>
    <row r="210" spans="1:1" x14ac:dyDescent="0.25">
      <c r="A210" s="29" t="s">
        <v>726</v>
      </c>
    </row>
    <row r="211" spans="1:1" x14ac:dyDescent="0.25">
      <c r="A211" s="29" t="s">
        <v>727</v>
      </c>
    </row>
    <row r="212" spans="1:1" x14ac:dyDescent="0.25">
      <c r="A212" s="29" t="s">
        <v>728</v>
      </c>
    </row>
    <row r="213" spans="1:1" x14ac:dyDescent="0.25">
      <c r="A213" s="29" t="s">
        <v>729</v>
      </c>
    </row>
    <row r="214" spans="1:1" x14ac:dyDescent="0.25">
      <c r="A214" s="29" t="s">
        <v>730</v>
      </c>
    </row>
    <row r="215" spans="1:1" x14ac:dyDescent="0.25">
      <c r="A215" s="29" t="s">
        <v>731</v>
      </c>
    </row>
    <row r="216" spans="1:1" x14ac:dyDescent="0.25">
      <c r="A216" s="29" t="s">
        <v>56</v>
      </c>
    </row>
    <row r="217" spans="1:1" x14ac:dyDescent="0.25">
      <c r="A217" s="29" t="s">
        <v>732</v>
      </c>
    </row>
    <row r="218" spans="1:1" x14ac:dyDescent="0.25">
      <c r="A218" s="29" t="s">
        <v>733</v>
      </c>
    </row>
    <row r="219" spans="1:1" x14ac:dyDescent="0.25">
      <c r="A219" s="29" t="s">
        <v>57</v>
      </c>
    </row>
    <row r="220" spans="1:1" x14ac:dyDescent="0.25">
      <c r="A220" s="29" t="s">
        <v>734</v>
      </c>
    </row>
    <row r="221" spans="1:1" x14ac:dyDescent="0.25">
      <c r="A221" s="29" t="s">
        <v>735</v>
      </c>
    </row>
    <row r="222" spans="1:1" x14ac:dyDescent="0.25">
      <c r="A222" s="29" t="s">
        <v>736</v>
      </c>
    </row>
    <row r="223" spans="1:1" x14ac:dyDescent="0.25">
      <c r="A223" s="29" t="s">
        <v>737</v>
      </c>
    </row>
    <row r="224" spans="1:1" x14ac:dyDescent="0.25">
      <c r="A224" s="29" t="s">
        <v>738</v>
      </c>
    </row>
    <row r="225" spans="1:1" x14ac:dyDescent="0.25">
      <c r="A225" s="29" t="s">
        <v>739</v>
      </c>
    </row>
    <row r="226" spans="1:1" x14ac:dyDescent="0.25">
      <c r="A226" s="29" t="s">
        <v>740</v>
      </c>
    </row>
    <row r="227" spans="1:1" x14ac:dyDescent="0.25">
      <c r="A227" s="29" t="s">
        <v>741</v>
      </c>
    </row>
    <row r="228" spans="1:1" x14ac:dyDescent="0.25">
      <c r="A228" s="29" t="s">
        <v>58</v>
      </c>
    </row>
    <row r="229" spans="1:1" x14ac:dyDescent="0.25">
      <c r="A229" s="29" t="s">
        <v>59</v>
      </c>
    </row>
    <row r="230" spans="1:1" x14ac:dyDescent="0.25">
      <c r="A230" s="29" t="s">
        <v>60</v>
      </c>
    </row>
    <row r="231" spans="1:1" x14ac:dyDescent="0.25">
      <c r="A231" s="29" t="s">
        <v>61</v>
      </c>
    </row>
    <row r="232" spans="1:1" x14ac:dyDescent="0.25">
      <c r="A232" s="29" t="s">
        <v>742</v>
      </c>
    </row>
    <row r="233" spans="1:1" x14ac:dyDescent="0.25">
      <c r="A233" s="29" t="s">
        <v>743</v>
      </c>
    </row>
    <row r="234" spans="1:1" x14ac:dyDescent="0.25">
      <c r="A234" s="29" t="s">
        <v>744</v>
      </c>
    </row>
    <row r="235" spans="1:1" x14ac:dyDescent="0.25">
      <c r="A235" s="29" t="s">
        <v>745</v>
      </c>
    </row>
    <row r="236" spans="1:1" x14ac:dyDescent="0.25">
      <c r="A236" s="29" t="s">
        <v>746</v>
      </c>
    </row>
    <row r="237" spans="1:1" x14ac:dyDescent="0.25">
      <c r="A237" s="29" t="s">
        <v>747</v>
      </c>
    </row>
    <row r="238" spans="1:1" x14ac:dyDescent="0.25">
      <c r="A238" s="29" t="s">
        <v>62</v>
      </c>
    </row>
    <row r="239" spans="1:1" x14ac:dyDescent="0.25">
      <c r="A239" s="29" t="s">
        <v>63</v>
      </c>
    </row>
    <row r="240" spans="1:1" x14ac:dyDescent="0.25">
      <c r="A240" s="29" t="s">
        <v>748</v>
      </c>
    </row>
    <row r="241" spans="1:1" x14ac:dyDescent="0.25">
      <c r="A241" s="29" t="s">
        <v>749</v>
      </c>
    </row>
    <row r="242" spans="1:1" x14ac:dyDescent="0.25">
      <c r="A242" s="29" t="s">
        <v>750</v>
      </c>
    </row>
    <row r="243" spans="1:1" x14ac:dyDescent="0.25">
      <c r="A243" s="29" t="s">
        <v>751</v>
      </c>
    </row>
    <row r="244" spans="1:1" x14ac:dyDescent="0.25">
      <c r="A244" s="29" t="s">
        <v>752</v>
      </c>
    </row>
    <row r="245" spans="1:1" x14ac:dyDescent="0.25">
      <c r="A245" s="29" t="s">
        <v>753</v>
      </c>
    </row>
    <row r="246" spans="1:1" x14ac:dyDescent="0.25">
      <c r="A246" s="29" t="s">
        <v>64</v>
      </c>
    </row>
    <row r="247" spans="1:1" x14ac:dyDescent="0.25">
      <c r="A247" s="29" t="s">
        <v>65</v>
      </c>
    </row>
    <row r="248" spans="1:1" x14ac:dyDescent="0.25">
      <c r="A248" s="29" t="s">
        <v>754</v>
      </c>
    </row>
    <row r="249" spans="1:1" x14ac:dyDescent="0.25">
      <c r="A249" s="29" t="s">
        <v>755</v>
      </c>
    </row>
    <row r="250" spans="1:1" x14ac:dyDescent="0.25">
      <c r="A250" s="29" t="s">
        <v>588</v>
      </c>
    </row>
    <row r="251" spans="1:1" x14ac:dyDescent="0.25">
      <c r="A251" s="29" t="s">
        <v>756</v>
      </c>
    </row>
    <row r="252" spans="1:1" x14ac:dyDescent="0.25">
      <c r="A252" s="29" t="s">
        <v>757</v>
      </c>
    </row>
    <row r="253" spans="1:1" x14ac:dyDescent="0.25">
      <c r="A253" s="29" t="s">
        <v>758</v>
      </c>
    </row>
    <row r="254" spans="1:1" x14ac:dyDescent="0.25">
      <c r="A254" s="29" t="s">
        <v>759</v>
      </c>
    </row>
    <row r="255" spans="1:1" x14ac:dyDescent="0.25">
      <c r="A255" s="29" t="s">
        <v>760</v>
      </c>
    </row>
    <row r="256" spans="1:1" x14ac:dyDescent="0.25">
      <c r="A256" s="29" t="s">
        <v>761</v>
      </c>
    </row>
  </sheetData>
  <sheetProtection selectLockedCells="1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defaultRowHeight="15" x14ac:dyDescent="0.25"/>
  <cols>
    <col min="1" max="1" width="23.7109375" customWidth="1"/>
  </cols>
  <sheetData>
    <row r="1" spans="1:4" x14ac:dyDescent="0.25">
      <c r="A1" s="9" t="s">
        <v>1331</v>
      </c>
      <c r="B1" s="9" t="s">
        <v>1332</v>
      </c>
      <c r="C1" s="29"/>
      <c r="D1" s="29"/>
    </row>
    <row r="2" spans="1:4" x14ac:dyDescent="0.25">
      <c r="A2" s="9" t="s">
        <v>1333</v>
      </c>
      <c r="B2" s="246" t="s">
        <v>1321</v>
      </c>
      <c r="C2" s="29"/>
      <c r="D2" s="29"/>
    </row>
    <row r="3" spans="1:4" x14ac:dyDescent="0.25">
      <c r="A3" s="29" t="s">
        <v>1334</v>
      </c>
      <c r="B3" s="29" t="s">
        <v>1327</v>
      </c>
      <c r="C3" s="29"/>
      <c r="D3" s="29"/>
    </row>
    <row r="4" spans="1:4" x14ac:dyDescent="0.25">
      <c r="A4" s="9" t="s">
        <v>1335</v>
      </c>
      <c r="B4" s="246"/>
      <c r="C4" s="29"/>
      <c r="D4" s="29"/>
    </row>
    <row r="5" spans="1:4" x14ac:dyDescent="0.25">
      <c r="A5" s="9" t="s">
        <v>1336</v>
      </c>
      <c r="B5" s="245">
        <v>42228</v>
      </c>
      <c r="C5" s="29"/>
      <c r="D5" s="29"/>
    </row>
    <row r="6" spans="1:4" x14ac:dyDescent="0.25">
      <c r="A6" s="29"/>
      <c r="B6" s="29"/>
      <c r="C6" s="29"/>
      <c r="D6" s="29"/>
    </row>
    <row r="7" spans="1:4" x14ac:dyDescent="0.25">
      <c r="A7" s="9" t="s">
        <v>1337</v>
      </c>
      <c r="B7" s="9" t="s">
        <v>1338</v>
      </c>
      <c r="C7" s="246" t="s">
        <v>1339</v>
      </c>
      <c r="D7" s="29" t="s">
        <v>1340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30</vt:i4>
      </vt:variant>
    </vt:vector>
  </HeadingPairs>
  <TitlesOfParts>
    <vt:vector size="38" baseType="lpstr">
      <vt:lpstr>Leia-me</vt:lpstr>
      <vt:lpstr>1) Registro</vt:lpstr>
      <vt:lpstr>2) Resumo TAP</vt:lpstr>
      <vt:lpstr>3) Perfil do Candidato</vt:lpstr>
      <vt:lpstr>4) Perfil do Projeto</vt:lpstr>
      <vt:lpstr>5) Compromissos do Candidato</vt:lpstr>
      <vt:lpstr>Reference</vt:lpstr>
      <vt:lpstr>log</vt:lpstr>
      <vt:lpstr>action_focus</vt:lpstr>
      <vt:lpstr>adap_area</vt:lpstr>
      <vt:lpstr>admindiv_type</vt:lpstr>
      <vt:lpstr>ambition</vt:lpstr>
      <vt:lpstr>boolean</vt:lpstr>
      <vt:lpstr>boolean?</vt:lpstr>
      <vt:lpstr>boolean?na</vt:lpstr>
      <vt:lpstr>boolean_progress</vt:lpstr>
      <vt:lpstr>boolean_progress?</vt:lpstr>
      <vt:lpstr>Boolean_version</vt:lpstr>
      <vt:lpstr>Boundary</vt:lpstr>
      <vt:lpstr>Carbon_intensity_unit</vt:lpstr>
      <vt:lpstr>Climate_hazards</vt:lpstr>
      <vt:lpstr>commitment_type</vt:lpstr>
      <vt:lpstr>country</vt:lpstr>
      <vt:lpstr>currency_list</vt:lpstr>
      <vt:lpstr>economy_type</vt:lpstr>
      <vt:lpstr>Emission_sources</vt:lpstr>
      <vt:lpstr>energy_commitment_type</vt:lpstr>
      <vt:lpstr>File_formats</vt:lpstr>
      <vt:lpstr>geography_type</vt:lpstr>
      <vt:lpstr>higher_level</vt:lpstr>
      <vt:lpstr>Images_formats</vt:lpstr>
      <vt:lpstr>Miti_methods</vt:lpstr>
      <vt:lpstr>Miti_sector</vt:lpstr>
      <vt:lpstr>project_status</vt:lpstr>
      <vt:lpstr>project_timeline</vt:lpstr>
      <vt:lpstr>reduction_target_type</vt:lpstr>
      <vt:lpstr>reduction_type</vt:lpstr>
      <vt:lpstr>Waste_collection_unit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chang.dengbeck</dc:creator>
  <cp:lastModifiedBy>Carbonn info</cp:lastModifiedBy>
  <cp:lastPrinted>2015-03-13T13:39:06Z</cp:lastPrinted>
  <dcterms:created xsi:type="dcterms:W3CDTF">2015-02-27T14:49:24Z</dcterms:created>
  <dcterms:modified xsi:type="dcterms:W3CDTF">2015-09-14T07:59:49Z</dcterms:modified>
</cp:coreProperties>
</file>