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DB0" lockStructure="1" lockWindows="1"/>
  <bookViews>
    <workbookView xWindow="12750" yWindow="735" windowWidth="13530" windowHeight="9000" activeTab="5"/>
  </bookViews>
  <sheets>
    <sheet name="填報指引" sheetId="7" r:id="rId1"/>
    <sheet name="1) 基本資訊" sheetId="1" r:id="rId2"/>
    <sheet name="2) TAP計畫綜覽" sheetId="9" r:id="rId3"/>
    <sheet name="3) 申請者資訊" sheetId="2" r:id="rId4"/>
    <sheet name="4) 計畫詳述" sheetId="3" r:id="rId5"/>
    <sheet name="5) 申請者承諾" sheetId="4" r:id="rId6"/>
    <sheet name="reference" sheetId="8" state="hidden" r:id="rId7"/>
    <sheet name="log" sheetId="11" state="hidden" r:id="rId8"/>
  </sheets>
  <definedNames>
    <definedName name="action_focus" localSheetId="7">#REF!</definedName>
    <definedName name="action_focus">reference!$F$12:$F$15</definedName>
    <definedName name="adap_area">reference!$G$2:$G$21</definedName>
    <definedName name="admindiv_type" localSheetId="7">#REF!</definedName>
    <definedName name="admindiv_type">reference!$B$2:$B$9</definedName>
    <definedName name="ambition" localSheetId="7">#REF!</definedName>
    <definedName name="ambition">reference!$B$62:$B$63</definedName>
    <definedName name="boolean" localSheetId="7">#REF!</definedName>
    <definedName name="boolean">reference!$B$26:$B$27</definedName>
    <definedName name="boolean?" localSheetId="7">#REF!</definedName>
    <definedName name="boolean?">reference!$B$30:$B$32</definedName>
    <definedName name="boolean?na" localSheetId="7">#REF!</definedName>
    <definedName name="boolean?na">reference!$B$46:$B$49</definedName>
    <definedName name="boolean_progress" localSheetId="7">#REF!</definedName>
    <definedName name="boolean_progress">reference!$B$35:$B$37</definedName>
    <definedName name="boolean_progress?" localSheetId="7">#REF!</definedName>
    <definedName name="boolean_progress?">reference!$B$40:$B$43</definedName>
    <definedName name="Boolean_version" localSheetId="7">#REF!</definedName>
    <definedName name="Boolean_version">reference!$B$52:$B$55</definedName>
    <definedName name="Boundary" localSheetId="7">#REF!</definedName>
    <definedName name="Boundary">reference!$E$6:$E$7</definedName>
    <definedName name="Carbon_intensity_unit" localSheetId="7">#REF!</definedName>
    <definedName name="Carbon_intensity_unit">reference!$E$32:$E$33</definedName>
    <definedName name="Climate_hazards">reference!$E$45:$E$76</definedName>
    <definedName name="commitment_type" localSheetId="7">#REF!</definedName>
    <definedName name="commitment_type">reference!$I$2:$I$3</definedName>
    <definedName name="country" localSheetId="7">#REF!</definedName>
    <definedName name="country">reference!$A$2:$A$256</definedName>
    <definedName name="currency_list" localSheetId="7">#REF!</definedName>
    <definedName name="currency_list">reference!$D$2:$D$163</definedName>
    <definedName name="economy_type" localSheetId="7">#REF!</definedName>
    <definedName name="economy_type">reference!$B$19:$B$21</definedName>
    <definedName name="Emission_sources">reference!$E$25:$E$29</definedName>
    <definedName name="energy_commitment_type">reference!$E$36:$E$37</definedName>
    <definedName name="File_formats">reference!$E$79:$E$85</definedName>
    <definedName name="geography_type" localSheetId="7">#REF!</definedName>
    <definedName name="geography_type">reference!$B$11:$B$16</definedName>
    <definedName name="higher_level" localSheetId="7">#REF!</definedName>
    <definedName name="higher_level">reference!$G$25:$G$27</definedName>
    <definedName name="Images_formats">reference!$E$88:$E$92</definedName>
    <definedName name="Miti_methods" localSheetId="7">#REF!</definedName>
    <definedName name="Miti_methods">reference!$F$24:$F$29</definedName>
    <definedName name="Miti_sector" localSheetId="7">#REF!</definedName>
    <definedName name="Miti_sector">reference!$F$71:$F$77</definedName>
    <definedName name="project_status" localSheetId="7">#REF!</definedName>
    <definedName name="project_status">reference!$F$63:$F$67</definedName>
    <definedName name="project_timeline" localSheetId="7">#REF!</definedName>
    <definedName name="project_timeline">reference!$B$58:$B$59</definedName>
    <definedName name="reduction_target_type" localSheetId="7">#REF!</definedName>
    <definedName name="reduction_target_type">reference!$E$10:$E$12</definedName>
    <definedName name="reduction_type" localSheetId="7">#REF!</definedName>
    <definedName name="reduction_type">reference!$F$80:$F$81</definedName>
    <definedName name="Waste_collection_unit" localSheetId="7">#REF!</definedName>
    <definedName name="Waste_collection_unit">reference!$F$84:$F$85</definedName>
  </definedNames>
  <calcPr calcId="145621" iterate="1" concurrentCalc="0"/>
  <customWorkbookViews>
    <customWorkbookView name="admin - Personal View" guid="{9058603A-A0AE-43D0-9011-3455991B2223}" mergeInterval="0" personalView="1" maximized="1" windowWidth="1276" windowHeight="495" activeSheetId="3"/>
    <customWorkbookView name="chang.dengbeck - Personal View" guid="{6AB3D235-C27A-4013-800F-B174E746ABFF}" mergeInterval="0" personalView="1" maximized="1" windowWidth="1183" windowHeight="627" activeSheetId="3"/>
  </customWorkbookViews>
</workbook>
</file>

<file path=xl/calcChain.xml><?xml version="1.0" encoding="utf-8"?>
<calcChain xmlns="http://schemas.openxmlformats.org/spreadsheetml/2006/main">
  <c r="H34" i="2" l="1"/>
  <c r="H33" i="2"/>
  <c r="B260" i="4"/>
  <c r="B257" i="4"/>
  <c r="B199" i="4"/>
  <c r="B196" i="4"/>
  <c r="B138" i="4"/>
  <c r="B135" i="4"/>
  <c r="B77" i="4"/>
  <c r="B74" i="4"/>
  <c r="F3" i="1"/>
  <c r="I170" i="3"/>
  <c r="I169" i="3"/>
  <c r="I156" i="3"/>
  <c r="I155" i="3"/>
  <c r="I154" i="3"/>
  <c r="I152" i="3"/>
  <c r="I151" i="3"/>
  <c r="I150" i="3"/>
  <c r="I149" i="3"/>
  <c r="I146" i="3"/>
  <c r="I3" i="3"/>
  <c r="B16" i="4"/>
  <c r="B13" i="4"/>
  <c r="H131" i="2"/>
  <c r="H130" i="2"/>
  <c r="H129" i="2"/>
  <c r="H128" i="2"/>
  <c r="H127" i="2"/>
  <c r="H125" i="2"/>
  <c r="H124" i="2"/>
  <c r="H123" i="2"/>
  <c r="H122" i="2"/>
  <c r="H121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1" i="2"/>
  <c r="H90" i="2"/>
  <c r="H89" i="2"/>
  <c r="H88" i="2"/>
  <c r="H87" i="2"/>
  <c r="H85" i="2"/>
  <c r="H84" i="2"/>
  <c r="H83" i="2"/>
  <c r="H82" i="2"/>
  <c r="H81" i="2"/>
  <c r="H80" i="2"/>
  <c r="H79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51" i="2"/>
  <c r="H52" i="2"/>
  <c r="H53" i="2"/>
  <c r="H54" i="2"/>
  <c r="H55" i="2"/>
  <c r="H56" i="2"/>
  <c r="H57" i="2"/>
  <c r="H50" i="2"/>
  <c r="H48" i="2"/>
  <c r="H44" i="2"/>
  <c r="H45" i="2"/>
  <c r="H46" i="2"/>
  <c r="H43" i="2"/>
  <c r="H29" i="2"/>
  <c r="H30" i="2"/>
  <c r="H32" i="2"/>
  <c r="H27" i="2"/>
  <c r="H26" i="2"/>
  <c r="H21" i="2"/>
  <c r="H22" i="2"/>
  <c r="H23" i="2"/>
  <c r="H20" i="2"/>
  <c r="H13" i="2"/>
  <c r="H16" i="2"/>
  <c r="H12" i="2"/>
  <c r="H3" i="2"/>
  <c r="E5" i="2"/>
</calcChain>
</file>

<file path=xl/comments1.xml><?xml version="1.0" encoding="utf-8"?>
<comments xmlns="http://schemas.openxmlformats.org/spreadsheetml/2006/main">
  <authors>
    <author>Carbonn info</author>
  </authors>
  <commentList>
    <comment ref="F6" authorId="0">
      <text>
        <r>
          <rPr>
            <b/>
            <sz val="9"/>
            <color indexed="81"/>
            <rFont val="細明體"/>
            <family val="3"/>
            <charset val="136"/>
          </rPr>
          <t>機構類別</t>
        </r>
        <r>
          <rPr>
            <b/>
            <sz val="9"/>
            <color indexed="81"/>
            <rFont val="Calibri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州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地區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一個國家的第一級行政單位，轄下行政區域包含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縣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區</t>
        </r>
        <r>
          <rPr>
            <b/>
            <sz val="9"/>
            <color indexed="81"/>
            <rFont val="Calibri"/>
            <family val="2"/>
          </rPr>
          <t>;</t>
        </r>
        <r>
          <rPr>
            <b/>
            <sz val="9"/>
            <color indexed="81"/>
            <rFont val="細明體"/>
            <family val="3"/>
            <charset val="136"/>
          </rPr>
          <t>城市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直轄市</t>
        </r>
        <r>
          <rPr>
            <b/>
            <sz val="9"/>
            <color indexed="81"/>
            <rFont val="Calibri"/>
            <family val="2"/>
          </rPr>
          <t>;</t>
        </r>
        <r>
          <rPr>
            <b/>
            <sz val="9"/>
            <color indexed="81"/>
            <rFont val="細明體"/>
            <family val="3"/>
            <charset val="136"/>
          </rPr>
          <t>獨立的城市等。須對國家政府回報。
省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縣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區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一個國家的第二級以下行政單位，轄下行政區域包含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縣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區</t>
        </r>
        <r>
          <rPr>
            <b/>
            <sz val="9"/>
            <color indexed="81"/>
            <rFont val="Calibri"/>
            <family val="2"/>
          </rPr>
          <t>;</t>
        </r>
        <r>
          <rPr>
            <b/>
            <sz val="9"/>
            <color indexed="81"/>
            <rFont val="細明體"/>
            <family val="3"/>
            <charset val="136"/>
          </rPr>
          <t>城市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直轄市</t>
        </r>
        <r>
          <rPr>
            <b/>
            <sz val="9"/>
            <color indexed="81"/>
            <rFont val="Calibri"/>
            <family val="2"/>
          </rPr>
          <t>;</t>
        </r>
        <r>
          <rPr>
            <b/>
            <sz val="9"/>
            <color indexed="81"/>
            <rFont val="細明體"/>
            <family val="3"/>
            <charset val="136"/>
          </rPr>
          <t>獨立的城市等。須對區域政府回報。
獨立省分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職責與管轄權相當於一個國家的第一級或第二級行政轄區，轄下行政區域可能包含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縣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區</t>
        </r>
        <r>
          <rPr>
            <b/>
            <sz val="9"/>
            <color indexed="81"/>
            <rFont val="Calibri"/>
            <family val="2"/>
          </rPr>
          <t>;</t>
        </r>
        <r>
          <rPr>
            <b/>
            <sz val="9"/>
            <color indexed="81"/>
            <rFont val="細明體"/>
            <family val="3"/>
            <charset val="136"/>
          </rPr>
          <t>城市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直轄市等。須對國家政府負責。
城市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直轄市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一個州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地區的最終行政分區。須對地方政府回報。
獨立城市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職責與管轄權相當於一個城市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都會區。須對地方政府回報。
特別市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聯邦區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一個國家的第一級行政轄區，職責與管轄權兼具城市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直轄市和州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地區的特點。可能尚有轄區，須對國家政府回報。
次縣市轄區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>隸屬於某個縣市的行政轄區，有其地方政府，但權力不及比該國的城市和直轄市。須對城市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直轄市或特別市</t>
        </r>
        <r>
          <rPr>
            <b/>
            <sz val="9"/>
            <color indexed="81"/>
            <rFont val="Calibri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聯邦區政府回報。
主權城邦</t>
        </r>
        <r>
          <rPr>
            <b/>
            <sz val="9"/>
            <color indexed="81"/>
            <rFont val="Calibri"/>
            <family val="2"/>
          </rPr>
          <t xml:space="preserve">: </t>
        </r>
        <r>
          <rPr>
            <b/>
            <sz val="9"/>
            <color indexed="81"/>
            <rFont val="細明體"/>
            <family val="3"/>
            <charset val="136"/>
          </rPr>
          <t xml:space="preserve">一個主權獨立的政府，轄區內僅有一個城市。
</t>
        </r>
      </text>
    </comment>
    <comment ref="F7" authorId="0">
      <text>
        <r>
          <rPr>
            <b/>
            <sz val="9"/>
            <color indexed="81"/>
            <rFont val="細明體"/>
            <family val="3"/>
            <charset val="136"/>
          </rPr>
          <t>地理類別</t>
        </r>
        <r>
          <rPr>
            <b/>
            <sz val="9"/>
            <color indexed="81"/>
            <rFont val="Calibri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沿海</t>
        </r>
        <r>
          <rPr>
            <b/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旱地</t>
        </r>
        <r>
          <rPr>
            <b/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高地</t>
        </r>
        <r>
          <rPr>
            <b/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低地</t>
        </r>
        <r>
          <rPr>
            <b/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細明體"/>
            <family val="3"/>
            <charset val="136"/>
          </rPr>
          <t>大型三角洲
小型島嶼</t>
        </r>
      </text>
    </comment>
  </commentList>
</comments>
</file>

<file path=xl/sharedStrings.xml><?xml version="1.0" encoding="utf-8"?>
<sst xmlns="http://schemas.openxmlformats.org/spreadsheetml/2006/main" count="2077" uniqueCount="1353">
  <si>
    <t>Boolean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</si>
  <si>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</si>
  <si>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</si>
  <si>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</si>
  <si>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</si>
  <si>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</si>
  <si>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</si>
  <si>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</si>
  <si>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</si>
  <si>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</si>
  <si>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</si>
  <si>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</si>
  <si>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</si>
  <si>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</si>
  <si>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</si>
  <si>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</si>
  <si>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</si>
  <si>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</si>
  <si>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</si>
  <si>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</si>
  <si>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</si>
  <si>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Bassas da India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</si>
  <si>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</si>
  <si>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</si>
  <si>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</si>
  <si>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</si>
  <si>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</si>
  <si>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</si>
  <si>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</si>
  <si>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</si>
  <si>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</si>
  <si>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</si>
  <si>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</si>
  <si>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</si>
  <si>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</si>
  <si>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</si>
  <si>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</si>
  <si>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</si>
  <si>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</si>
  <si>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</si>
  <si>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</si>
  <si>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</si>
  <si>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</si>
  <si>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</si>
  <si>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</si>
  <si>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</si>
  <si>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</si>
  <si>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</si>
  <si>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</si>
  <si>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Clipperton Island</t>
  </si>
  <si>
    <t>Cocos (Keeling) Islands</t>
  </si>
  <si>
    <t>Colombia</t>
  </si>
  <si>
    <t>Comoros</t>
  </si>
  <si>
    <t>Congo, Democratic Republic of the</t>
  </si>
  <si>
    <t>Congo, Republic of the</t>
  </si>
  <si>
    <t>Cook Islands</t>
  </si>
  <si>
    <t>Coral Sea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</si>
  <si>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</si>
  <si>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</si>
  <si>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</si>
  <si>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</si>
  <si>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</si>
  <si>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</si>
  <si>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</si>
  <si>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</si>
  <si>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</si>
  <si>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</si>
  <si>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</si>
  <si>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</si>
  <si>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</si>
  <si>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</si>
  <si>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</si>
  <si>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</si>
  <si>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</si>
  <si>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</si>
  <si>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</si>
  <si>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</si>
  <si>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</si>
  <si>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</si>
  <si>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</si>
  <si>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</si>
  <si>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</si>
  <si>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</si>
  <si>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</si>
  <si>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</si>
  <si>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</si>
  <si>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</si>
  <si>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</si>
  <si>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</si>
  <si>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</si>
  <si>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</si>
  <si>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</si>
  <si>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</si>
  <si>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</si>
  <si>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</si>
  <si>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</si>
  <si>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</si>
  <si>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</si>
  <si>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</si>
  <si>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</si>
  <si>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</si>
  <si>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</si>
  <si>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</si>
  <si>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</si>
  <si>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</si>
  <si>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</si>
  <si>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</si>
  <si>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</si>
  <si>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</si>
  <si>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</si>
  <si>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</si>
  <si>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</si>
  <si>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</si>
  <si>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</si>
  <si>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</si>
  <si>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</si>
  <si>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</si>
  <si>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</si>
  <si>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</si>
  <si>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Juan de Nova Island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</si>
  <si>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</si>
  <si>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</si>
  <si>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</si>
  <si>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</si>
  <si>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</si>
  <si>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</si>
  <si>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</si>
  <si>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</si>
  <si>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</si>
  <si>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</si>
  <si>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</si>
  <si>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</si>
  <si>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</si>
  <si>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</si>
  <si>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</si>
  <si>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</si>
  <si>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</si>
  <si>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</si>
  <si>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</si>
  <si>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</si>
  <si>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</si>
  <si>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</si>
  <si>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</si>
  <si>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</si>
  <si>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</si>
  <si>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</si>
  <si>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</si>
  <si>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</si>
  <si>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</si>
  <si>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</si>
  <si>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</si>
  <si>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</si>
  <si>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</si>
  <si>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</si>
  <si>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</si>
  <si>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</si>
  <si>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</si>
  <si>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</si>
  <si>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</si>
  <si>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</si>
  <si>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</si>
  <si>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</si>
  <si>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</si>
  <si>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</si>
  <si>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</si>
  <si>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</si>
  <si>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</si>
  <si>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</si>
  <si>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</si>
  <si>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</si>
  <si>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</si>
  <si>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</si>
  <si>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</si>
  <si>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</si>
  <si>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</si>
  <si>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</si>
  <si>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</si>
  <si>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</si>
  <si>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Autonomous Territories (Gaza strip and West bank)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</si>
  <si>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</si>
  <si>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</si>
  <si>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</si>
  <si>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</si>
  <si>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</si>
  <si>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</si>
  <si>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</si>
  <si>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</si>
  <si>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</si>
  <si>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</si>
  <si>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</si>
  <si>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</si>
  <si>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</si>
  <si>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</si>
  <si>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</si>
  <si>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</si>
  <si>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</si>
  <si>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</si>
  <si>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</si>
  <si>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</si>
  <si>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</si>
  <si>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</si>
  <si>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</si>
  <si>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</si>
  <si>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</si>
  <si>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</si>
  <si>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</si>
  <si>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</si>
  <si>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</si>
  <si>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</si>
  <si>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</si>
  <si>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</si>
  <si>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</si>
  <si>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</si>
  <si>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</si>
  <si>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</si>
  <si>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</si>
  <si>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Sudan, North</t>
  </si>
  <si>
    <t>Sudan, South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</si>
  <si>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</si>
  <si>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</si>
  <si>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</si>
  <si>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</si>
  <si>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</si>
  <si>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</si>
  <si>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</si>
  <si>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</si>
  <si>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</si>
  <si>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</si>
  <si>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</si>
  <si>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</si>
  <si>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</si>
  <si>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</si>
  <si>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</si>
  <si>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</si>
  <si>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</si>
  <si>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</si>
  <si>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</si>
  <si>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</si>
  <si>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</si>
  <si>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</si>
  <si>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</si>
  <si>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</si>
  <si>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</si>
  <si>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</si>
  <si>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</si>
  <si>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</si>
  <si>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</si>
  <si>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 US</t>
  </si>
  <si>
    <t>Virgin Islands British</t>
  </si>
  <si>
    <t>Wake Island</t>
  </si>
  <si>
    <t>Wallis and Futuna</t>
  </si>
  <si>
    <t>Western Sahara</t>
  </si>
  <si>
    <t>Yemen</t>
  </si>
  <si>
    <t>Zambia</t>
  </si>
  <si>
    <t>Zimbabwe</t>
  </si>
  <si>
    <t>Boolean?</t>
  </si>
  <si>
    <t>From:</t>
  </si>
  <si>
    <t>Until:</t>
  </si>
  <si>
    <t>Boolean progress</t>
  </si>
  <si>
    <t>Boolean progress?</t>
  </si>
  <si>
    <t>BUSINESS &amp; PRIVATE SECTOR</t>
  </si>
  <si>
    <t>Boolean?na</t>
  </si>
  <si>
    <t>Amount</t>
  </si>
  <si>
    <t>Andorran Franc</t>
  </si>
  <si>
    <t>ADF  - Andorran Franc</t>
  </si>
  <si>
    <t>Andorran Peseta</t>
  </si>
  <si>
    <t>ADP  - Andorran Peseta</t>
  </si>
  <si>
    <t>United Arab Emirates Dirham</t>
  </si>
  <si>
    <t>AED  - United Arab Emirates Dirham</t>
  </si>
  <si>
    <t>Afghanistan Afghani</t>
  </si>
  <si>
    <t>AFN  - Afghanistan Afghani</t>
  </si>
  <si>
    <t>Albanian Lek</t>
  </si>
  <si>
    <t>ALL  - Albanian Lek</t>
  </si>
  <si>
    <t>Armenian Dram</t>
  </si>
  <si>
    <t>AMD  - Armenian Dram</t>
  </si>
  <si>
    <t>Netherlands Antillian Guilder</t>
  </si>
  <si>
    <t>ANG  - Netherlands Antillian Guilder</t>
  </si>
  <si>
    <t>Angolan Kwanza</t>
  </si>
  <si>
    <t>AOA  - Angolan Kwanza</t>
  </si>
  <si>
    <t>Argentine Peso</t>
  </si>
  <si>
    <t>ARS  - Argentine Peso</t>
  </si>
  <si>
    <t>Australian Dollar</t>
  </si>
  <si>
    <t>AUD  - Australian Dollar</t>
  </si>
  <si>
    <t>Aruban Florin (old guilder)</t>
  </si>
  <si>
    <t>AWG  - Aruban Florin (old guilder)</t>
  </si>
  <si>
    <t>Azerbaijani Manat</t>
  </si>
  <si>
    <t>AZN  - Azerbaijani Manat</t>
  </si>
  <si>
    <t>Bosnia and Herzegovina Convertible Mark</t>
  </si>
  <si>
    <t>BAM  - Bosnia and Herzegovina Convertible Mark</t>
  </si>
  <si>
    <t>Barbados Dollar</t>
  </si>
  <si>
    <t>BBD  - Barbados Dollar</t>
  </si>
  <si>
    <t>Bangladeshi Taka</t>
  </si>
  <si>
    <t>BDT  - Bangladeshi Taka</t>
  </si>
  <si>
    <t>Bulgarian Lev, new</t>
  </si>
  <si>
    <t>BGN  - Bulgarian Lev, new</t>
  </si>
  <si>
    <t>Bahraini Dinar</t>
  </si>
  <si>
    <t>BHD  - Bahraini Dinar</t>
  </si>
  <si>
    <t>Burundi Franc</t>
  </si>
  <si>
    <t>BIF  - Burundi Franc</t>
  </si>
  <si>
    <t>Bermudian Dollar</t>
  </si>
  <si>
    <t>BMD  - Bermudian Dollar</t>
  </si>
  <si>
    <t>Brunei Dollar</t>
  </si>
  <si>
    <t>BND  - Brunei Dollar</t>
  </si>
  <si>
    <t>Bolivian Boliviano</t>
  </si>
  <si>
    <t>BOB  - Bolivian Boliviano</t>
  </si>
  <si>
    <t>Brazilian Real</t>
  </si>
  <si>
    <t>BRL  - Brazilian Real</t>
  </si>
  <si>
    <t>Bahamian Dollar</t>
  </si>
  <si>
    <t>BSD  - Bahamian Dollar</t>
  </si>
  <si>
    <t>Bhutan Ngultrum</t>
  </si>
  <si>
    <t>BTN  - Bhutan Ngultrum</t>
  </si>
  <si>
    <t>Botswana Pula</t>
  </si>
  <si>
    <t>BWP  - Botswana Pula</t>
  </si>
  <si>
    <t>BYR  - Belarusian Ruble</t>
  </si>
  <si>
    <t>Belize Dollar</t>
  </si>
  <si>
    <t>BZD  - Belize Dollar</t>
  </si>
  <si>
    <t>Canadian Dollar</t>
  </si>
  <si>
    <t>CAD  - Canadian Dollar</t>
  </si>
  <si>
    <t>Congolese Franc</t>
  </si>
  <si>
    <t>CDF  - Congolese Franc</t>
  </si>
  <si>
    <t>Swiss Franc</t>
  </si>
  <si>
    <t>CHF  - Swiss Franc</t>
  </si>
  <si>
    <t>Chilean Peso</t>
  </si>
  <si>
    <t>CLP  - Chilean Peso</t>
  </si>
  <si>
    <t>Chinese Yuan Renminbi</t>
  </si>
  <si>
    <t>CNY  - Chinese Yuan Renminbi</t>
  </si>
  <si>
    <t>Colombian Peso</t>
  </si>
  <si>
    <t>COP  - Colombian Peso</t>
  </si>
  <si>
    <t>Costa Rican Colon</t>
  </si>
  <si>
    <t>CRC  - Costa Rican Colon</t>
  </si>
  <si>
    <t>Czech Koruna</t>
  </si>
  <si>
    <t>CZK  - Czech Koruna</t>
  </si>
  <si>
    <t>Cuban Peso</t>
  </si>
  <si>
    <t>CUP  - Cuban Peso</t>
  </si>
  <si>
    <t>Cape Verde Escudo</t>
  </si>
  <si>
    <t>CVE  - Cape Verde Escudo</t>
  </si>
  <si>
    <t>Djibouti Franc</t>
  </si>
  <si>
    <t>DJF  - Djibouti Franc</t>
  </si>
  <si>
    <t>Danish Krone</t>
  </si>
  <si>
    <t>DKK  - Danish Krone</t>
  </si>
  <si>
    <t>Dominican Peso</t>
  </si>
  <si>
    <t>DOP  - Dominican Peso</t>
  </si>
  <si>
    <t>Algerian Dinar</t>
  </si>
  <si>
    <t>DZD  - Algerian Dinar</t>
  </si>
  <si>
    <t>Ecuador Sucre</t>
  </si>
  <si>
    <t>ECS  - Ecuador Sucre</t>
  </si>
  <si>
    <t>Estonian Kroon</t>
  </si>
  <si>
    <t>EEK  - Estonian Kroon</t>
  </si>
  <si>
    <t>Egyptian Pound</t>
  </si>
  <si>
    <t>EGP  - Egyptian Pound</t>
  </si>
  <si>
    <t>Ethiopian Birr</t>
  </si>
  <si>
    <t>ETB  - Ethiopian Birr</t>
  </si>
  <si>
    <t>Euro</t>
  </si>
  <si>
    <t>EUR  - Euro</t>
  </si>
  <si>
    <t>Fiji Dollar</t>
  </si>
  <si>
    <t>FJD  - Fiji Dollar</t>
  </si>
  <si>
    <t>Falkland Islands Pound</t>
  </si>
  <si>
    <t>FKP  - Falkland Islands Pound</t>
  </si>
  <si>
    <t>British Pound</t>
  </si>
  <si>
    <t>GBP  - British Pound</t>
  </si>
  <si>
    <t>Georgian Lari</t>
  </si>
  <si>
    <t>GEL  - Georgian Lari</t>
  </si>
  <si>
    <t>Ghanaian Cedi</t>
  </si>
  <si>
    <t>GHS  - Ghanaian Cedi</t>
  </si>
  <si>
    <t>Gibraltar Pound</t>
  </si>
  <si>
    <t>GIP  - Gibraltar Pound</t>
  </si>
  <si>
    <t>Gambian Dalasi</t>
  </si>
  <si>
    <t>GMD  - Gambian Dalasi</t>
  </si>
  <si>
    <t>Guinea Franc</t>
  </si>
  <si>
    <t>GNF  - Guinea Franc</t>
  </si>
  <si>
    <t>Guatemalan Quetzal</t>
  </si>
  <si>
    <t>GTQ  - Guatemalan Quetzal</t>
  </si>
  <si>
    <t>Guyanan Dollar</t>
  </si>
  <si>
    <t>GYD  - Guyanan Dollar</t>
  </si>
  <si>
    <t>Hong Kong Dollar</t>
  </si>
  <si>
    <t>HKD  - Hong Kong Dollar</t>
  </si>
  <si>
    <t>Honduran Lempira</t>
  </si>
  <si>
    <t>HNL  - Honduran Lempira</t>
  </si>
  <si>
    <t>Croatian Kuna</t>
  </si>
  <si>
    <t>HRK  - Croatian Kuna</t>
  </si>
  <si>
    <t>Haitian Gourde</t>
  </si>
  <si>
    <t>HTG  - Haitian Gourde</t>
  </si>
  <si>
    <t>Hungarian Forint</t>
  </si>
  <si>
    <t>HUF  - Hungarian Forint</t>
  </si>
  <si>
    <t>Indonesian Rupiah</t>
  </si>
  <si>
    <t>IDR  - Indonesian Rupiah</t>
  </si>
  <si>
    <t>Israeli New Shekel</t>
  </si>
  <si>
    <t>ILS  - Israeli New Shekel</t>
  </si>
  <si>
    <t>Indian Rupee</t>
  </si>
  <si>
    <t>INR  - Indian Rupee</t>
  </si>
  <si>
    <t>Iraqi Dinar</t>
  </si>
  <si>
    <t>IQD  - Iraqi Dinar</t>
  </si>
  <si>
    <t>Iranian Rial</t>
  </si>
  <si>
    <t>IRR  - Iranian Rial</t>
  </si>
  <si>
    <t>Iceland Krona</t>
  </si>
  <si>
    <t>ISK  - Iceland Krona</t>
  </si>
  <si>
    <t>Jamaican Dollar</t>
  </si>
  <si>
    <t>JMD  - Jamaican Dollar</t>
  </si>
  <si>
    <t>Jordanian Dinar</t>
  </si>
  <si>
    <t>JOD  - Jordanian Dinar</t>
  </si>
  <si>
    <t>Japanese Yen</t>
  </si>
  <si>
    <t>JPY  - Japanese Yen</t>
  </si>
  <si>
    <t>Kenyan Schilling</t>
  </si>
  <si>
    <t>KES  - Kenyan Schilling</t>
  </si>
  <si>
    <t>Kyrgyzstanian Som</t>
  </si>
  <si>
    <t>KGS  - Kyrgyzstanian Som</t>
  </si>
  <si>
    <t>Kampuchean (Cambodian) Riel</t>
  </si>
  <si>
    <t>KHR  - Kampuchean (Cambodian) Riel</t>
  </si>
  <si>
    <t>Comoros Franc</t>
  </si>
  <si>
    <t>KMF  - Comoros Franc</t>
  </si>
  <si>
    <t>North Korean Won</t>
  </si>
  <si>
    <t>KPW  - North Korean Won</t>
  </si>
  <si>
    <t>Korean Won</t>
  </si>
  <si>
    <t>KRW  - Korean Won</t>
  </si>
  <si>
    <t>Kuwaiti Dinar</t>
  </si>
  <si>
    <t>KWD  - Kuwaiti Dinar</t>
  </si>
  <si>
    <t>Cayman Islands Dollar</t>
  </si>
  <si>
    <t>KYD  - Cayman Islands Dollar</t>
  </si>
  <si>
    <t>Kazakhstan Tenge</t>
  </si>
  <si>
    <t>KZT  - Kazakhstan Tenge</t>
  </si>
  <si>
    <t>Lao Kip</t>
  </si>
  <si>
    <t>LAK  - Lao Kip</t>
  </si>
  <si>
    <t>Lebanese Pound</t>
  </si>
  <si>
    <t>LBP  - Lebanese Pound</t>
  </si>
  <si>
    <t>Sri Lanka Rupee</t>
  </si>
  <si>
    <t>LKR  - Sri Lanka Rupee</t>
  </si>
  <si>
    <t>Liberian Dollar</t>
  </si>
  <si>
    <t>LRD  - Liberian Dollar</t>
  </si>
  <si>
    <t>Lesotho Loti</t>
  </si>
  <si>
    <t>LSL  - Lesotho Loti</t>
  </si>
  <si>
    <t>Lithuanian Litas</t>
  </si>
  <si>
    <t>LTL  - Lithuanian Litas</t>
  </si>
  <si>
    <t>Latvian Lats</t>
  </si>
  <si>
    <t>LVL  - Latvian Lats</t>
  </si>
  <si>
    <t>Libyan Dinar</t>
  </si>
  <si>
    <t>LYD  - Libyan Dinar</t>
  </si>
  <si>
    <t>Moroccan Dirham</t>
  </si>
  <si>
    <t>MAD  - Moroccan Dirham</t>
  </si>
  <si>
    <t>Moldavan Leu</t>
  </si>
  <si>
    <t>MDL  - Moldavan Leu</t>
  </si>
  <si>
    <t>Malagasy Ariary</t>
  </si>
  <si>
    <t>MGA  - Malagasy Ariary</t>
  </si>
  <si>
    <t>Macedonian Denar</t>
  </si>
  <si>
    <t>MKD  - Macedonian Denar</t>
  </si>
  <si>
    <t>Myanmar Kyat</t>
  </si>
  <si>
    <t>MMK  - Myanmar Kyat</t>
  </si>
  <si>
    <t>Mongolian Tugrik</t>
  </si>
  <si>
    <t>MNT  - Mongolian Tugrik</t>
  </si>
  <si>
    <t>Macau Pataca</t>
  </si>
  <si>
    <t>MOP  - Macau Pataca</t>
  </si>
  <si>
    <t>Mauritanian Ouguiya</t>
  </si>
  <si>
    <t>MRO  - Mauritanian Ouguiya</t>
  </si>
  <si>
    <t>Mauritius Rupee</t>
  </si>
  <si>
    <t>MUR  - Mauritius Rupee</t>
  </si>
  <si>
    <t>Maldive Rufiyaa</t>
  </si>
  <si>
    <t>MVR  - Maldive Rufiyaa</t>
  </si>
  <si>
    <t>Malawi Kwacha</t>
  </si>
  <si>
    <t>MWK  - Malawi Kwacha</t>
  </si>
  <si>
    <t>Mexican Peso</t>
  </si>
  <si>
    <t>MXN  - Mexican Peso</t>
  </si>
  <si>
    <t>Malaysian Ringgit</t>
  </si>
  <si>
    <t>MYR  - Malaysian Ringgit</t>
  </si>
  <si>
    <t>Mozambique New Metical</t>
  </si>
  <si>
    <t>MZN  - Mozambique New Metical</t>
  </si>
  <si>
    <t>Namibian Dollar</t>
  </si>
  <si>
    <t>NAD  - Namibian Dollar</t>
  </si>
  <si>
    <t>Nigerian Naira</t>
  </si>
  <si>
    <t>NGN  - Nigerian Naira</t>
  </si>
  <si>
    <t>Nicaraguan Cordoba Oro</t>
  </si>
  <si>
    <t>NIO  - Nicaraguan Cordoba Oro</t>
  </si>
  <si>
    <t>Norwegian Kroner</t>
  </si>
  <si>
    <t>NOK  - Norwegian Kroner</t>
  </si>
  <si>
    <t>Nepalese Rupee</t>
  </si>
  <si>
    <t>NPR  - Nepalese Rupee</t>
  </si>
  <si>
    <t>New Zealand Dollar</t>
  </si>
  <si>
    <t>NZD  - New Zealand Dollar</t>
  </si>
  <si>
    <t>Omani Rial</t>
  </si>
  <si>
    <t>OMR  - Omani Rial</t>
  </si>
  <si>
    <t>Panamanian Balboa</t>
  </si>
  <si>
    <t>PAB  - Panamanian Balboa</t>
  </si>
  <si>
    <t>Peruvian Nuevo Sol</t>
  </si>
  <si>
    <t>PEN  - Peruvian Nuevo Sol</t>
  </si>
  <si>
    <t>Papua New Guinea Kina</t>
  </si>
  <si>
    <t>PGK  - Papua New Guinea Kina</t>
  </si>
  <si>
    <t>Philippine Peso</t>
  </si>
  <si>
    <t>PHP  - Philippine Peso</t>
  </si>
  <si>
    <t>Pakistan Rupee</t>
  </si>
  <si>
    <t>PKR  - Pakistan Rupee</t>
  </si>
  <si>
    <t>Polish Zloty</t>
  </si>
  <si>
    <t>PLN  - Polish Zloty</t>
  </si>
  <si>
    <t>Paraguay Guarani</t>
  </si>
  <si>
    <t>PYG  - Paraguay Guarani</t>
  </si>
  <si>
    <t>Qatari Rial</t>
  </si>
  <si>
    <t>QAR  - Qatari Rial</t>
  </si>
  <si>
    <t>Romanian Leu, new</t>
  </si>
  <si>
    <t>RON  - Romanian Leu, new</t>
  </si>
  <si>
    <t>Serbian Dinar</t>
  </si>
  <si>
    <t>RSD  - Serbian Dinar</t>
  </si>
  <si>
    <t>Russian Rouble</t>
  </si>
  <si>
    <t>RUB  - Russian Rouble</t>
  </si>
  <si>
    <t>Rwandan Franc</t>
  </si>
  <si>
    <t>RWF  - Rwandan Franc</t>
  </si>
  <si>
    <t>Saudi Riyal</t>
  </si>
  <si>
    <t>SAR  - Saudi Riyal</t>
  </si>
  <si>
    <t>Solomon Islands Dollar</t>
  </si>
  <si>
    <t>SBD  - Solomon Islands Dollar</t>
  </si>
  <si>
    <t>Seychelles Rupee</t>
  </si>
  <si>
    <t>SCR  - Seychelles Rupee</t>
  </si>
  <si>
    <t>Sudanese Dinar</t>
  </si>
  <si>
    <t>SDD  - Sudanese Dinar</t>
  </si>
  <si>
    <t>Sudanese Pound</t>
  </si>
  <si>
    <t>SDG  - Sudanese Pound</t>
  </si>
  <si>
    <t>Sudanese Pound, Old</t>
  </si>
  <si>
    <t>SDP  - Sudanese Pound, Old</t>
  </si>
  <si>
    <t>Swedish Krona</t>
  </si>
  <si>
    <t>SEK  - Swedish Krona</t>
  </si>
  <si>
    <t>Singapore Dollar</t>
  </si>
  <si>
    <t>SGD  - Singapore Dollar</t>
  </si>
  <si>
    <t>St. Helena Pound</t>
  </si>
  <si>
    <t>SHP  - St. Helena Pound</t>
  </si>
  <si>
    <t>Slovenian Tolar</t>
  </si>
  <si>
    <t>SIT  - Slovenian Tolar</t>
  </si>
  <si>
    <t>Slovak Koruna</t>
  </si>
  <si>
    <t>SKK  - Slovak Koruna</t>
  </si>
  <si>
    <t>Sierra Leone Leone</t>
  </si>
  <si>
    <t>SLL  - Sierra Leone Leone</t>
  </si>
  <si>
    <t>Somali Schilling</t>
  </si>
  <si>
    <t>SOS  - Somali Schilling</t>
  </si>
  <si>
    <t>Suriname Dollar</t>
  </si>
  <si>
    <t>SRD  - Suriname Dollar</t>
  </si>
  <si>
    <t>Suriname Guilder</t>
  </si>
  <si>
    <t>SRG  - Suriname Guilder</t>
  </si>
  <si>
    <t>Sao Tome and Principe Dobra</t>
  </si>
  <si>
    <t>STD  - Sao Tome and Principe Dobra</t>
  </si>
  <si>
    <t>El Salvador Colon</t>
  </si>
  <si>
    <t>SVC  - El Salvador Colon</t>
  </si>
  <si>
    <t>Syrian Pound</t>
  </si>
  <si>
    <t>SYP  - Syrian Pound</t>
  </si>
  <si>
    <t>Swaziland Lilangeni</t>
  </si>
  <si>
    <t>SZL  - Swaziland Lilangeni</t>
  </si>
  <si>
    <t>Thai Baht</t>
  </si>
  <si>
    <t>THB  - Thai Baht</t>
  </si>
  <si>
    <t>Tajikistani Somoni</t>
  </si>
  <si>
    <t>TJS  - Tajikistani Somoni</t>
  </si>
  <si>
    <t>Turkmenistan Manat</t>
  </si>
  <si>
    <t>TMM  - Turkmenistan Manat</t>
  </si>
  <si>
    <t>Tunisian Dinar</t>
  </si>
  <si>
    <t>TND  - Tunisian Dinar</t>
  </si>
  <si>
    <t>Tongan Pa'anga</t>
  </si>
  <si>
    <t>TOP  - Tongan Pa'anga</t>
  </si>
  <si>
    <t>Turkish Lira, New</t>
  </si>
  <si>
    <t>TRY  - Turkish Lira, New</t>
  </si>
  <si>
    <t>Trinidad and Tobago Dollar</t>
  </si>
  <si>
    <t>TTD  - Trinidad and Tobago Dollar</t>
  </si>
  <si>
    <t>Taiwan Dollar</t>
  </si>
  <si>
    <t>TWD  - Taiwan Dollar</t>
  </si>
  <si>
    <t>Tanzanian Schilling</t>
  </si>
  <si>
    <t>TZS  - Tanzanian Schilling</t>
  </si>
  <si>
    <t>Ukraine Hryvnia</t>
  </si>
  <si>
    <t>UAH  - Ukraine Hryvnia</t>
  </si>
  <si>
    <t>Uganda Shilling</t>
  </si>
  <si>
    <t>UGX  - Uganda Shilling</t>
  </si>
  <si>
    <t>US Dollar</t>
  </si>
  <si>
    <t>USD  - US Dollar</t>
  </si>
  <si>
    <t>Uruguayan Peso</t>
  </si>
  <si>
    <t>UYU  - Uruguayan Peso</t>
  </si>
  <si>
    <t>Uzbekistan Som</t>
  </si>
  <si>
    <t>UZS  - Uzbekistan Som</t>
  </si>
  <si>
    <t>Venezuelan Bolivar Fuerte</t>
  </si>
  <si>
    <t>VEF  - Venezuelan Bolivar Fuerte</t>
  </si>
  <si>
    <t>Vietnamese Dong</t>
  </si>
  <si>
    <t>VND  - Vietnamese Dong</t>
  </si>
  <si>
    <t>Vanuatu Vatu</t>
  </si>
  <si>
    <t>VUV  - Vanuatu Vatu</t>
  </si>
  <si>
    <t>Samoan Tala</t>
  </si>
  <si>
    <t>WST  - Samoan Tala</t>
  </si>
  <si>
    <t>CFA Franc BEAC</t>
  </si>
  <si>
    <t>XAF  - CFA Franc BEAC</t>
  </si>
  <si>
    <t>CFA Franc BCEAO</t>
  </si>
  <si>
    <t>XOF  - CFA Franc BCEAO</t>
  </si>
  <si>
    <t>South African Rand</t>
  </si>
  <si>
    <t>ZAR  - South African Rand</t>
  </si>
  <si>
    <t>Zambian Kwacha</t>
  </si>
  <si>
    <t>ZMK  - Zambian Kwacha</t>
  </si>
  <si>
    <t>Zimbabwe Dollar</t>
  </si>
  <si>
    <t>ZWD  - Zimbabwe Dollar</t>
  </si>
  <si>
    <t>.pdf</t>
  </si>
  <si>
    <t>.doc</t>
  </si>
  <si>
    <t>.docx</t>
  </si>
  <si>
    <t>.jpg</t>
  </si>
  <si>
    <t>.jpeg</t>
  </si>
  <si>
    <t>.xls</t>
  </si>
  <si>
    <t>.xlsx</t>
  </si>
  <si>
    <t>.gif</t>
  </si>
  <si>
    <t>.png</t>
  </si>
  <si>
    <t>*</t>
  </si>
  <si>
    <t>Finance status</t>
  </si>
  <si>
    <t>Boolean_version</t>
  </si>
  <si>
    <t/>
  </si>
  <si>
    <t>Project timeline</t>
  </si>
  <si>
    <t>Ambition</t>
  </si>
  <si>
    <t>Currency/date</t>
  </si>
  <si>
    <t>kWh/t</t>
  </si>
  <si>
    <t>kWh/m3</t>
  </si>
  <si>
    <t>Version 1.0</t>
  </si>
  <si>
    <t>i</t>
  </si>
  <si>
    <t>1.0</t>
  </si>
  <si>
    <t>in commitments hidden 2 lines per each</t>
  </si>
  <si>
    <t>higher_level</t>
  </si>
  <si>
    <t>某些欄位提供下拉選單，某些則需要手動輸入。如果您提供的是無效訊息，會接到彈出視窗警告。</t>
    <phoneticPr fontId="51" type="noConversion"/>
  </si>
  <si>
    <t>歡迎使用TAP計畫填報系統。您將使用的為TAP離線申請表，以下說明將指引您如何完成表格。</t>
    <phoneticPr fontId="51" type="noConversion"/>
  </si>
  <si>
    <t>請於填寫資料前先仔細瀏覽下述說明：</t>
    <phoneticPr fontId="51" type="noConversion"/>
  </si>
  <si>
    <t>在9月15日之後不再接受任何申請。</t>
    <phoneticPr fontId="51" type="noConversion"/>
  </si>
  <si>
    <t>本期限適用於線上與離線申請。</t>
    <phoneticPr fontId="51" type="noConversion"/>
  </si>
  <si>
    <t>使用本文件前，您無須上網註冊帳號。在您提交申請表後，ICLEI將為您開啟一個線上TAP平台使用者帳號，並將本文件所填報資料上傳至網站，以供潛在投資者瀏覽計畫書內容。</t>
    <phoneticPr fontId="51" type="noConversion"/>
  </si>
  <si>
    <t>請先使用貴市府名稱為檔案重新命名，再著手開始填報。</t>
    <phoneticPr fontId="51" type="noConversion"/>
  </si>
  <si>
    <t>建議您盡其所能，填報完成所有"非"必填欄位，以提升對申請案件的助益。</t>
    <phoneticPr fontId="51" type="noConversion"/>
  </si>
  <si>
    <t xml:space="preserve">致各位變革性行動計畫 (TAP)申請者: </t>
    <phoneticPr fontId="51" type="noConversion"/>
  </si>
  <si>
    <t>有些欄位需要提出相關佐證文件（標誌，溫室氣體清單，行動描述等），請將佐證資料與申請表一併提交。請標示出佐證資料檔案全名（包含副檔名），文件使用PDF檔，圖片使用JPG、GIF、PNG檔案。</t>
    <phoneticPr fontId="51" type="noConversion"/>
  </si>
  <si>
    <r>
      <rPr>
        <sz val="11"/>
        <color theme="1"/>
        <rFont val="Calibri"/>
        <family val="2"/>
        <scheme val="minor"/>
      </rPr>
      <t xml:space="preserve">1) 壓縮成zip檔案，隨著申請表一起上傳至網址 </t>
    </r>
    <r>
      <rPr>
        <u/>
        <sz val="11"/>
        <color theme="10"/>
        <rFont val="Calibri"/>
        <family val="2"/>
        <scheme val="minor"/>
      </rPr>
      <t>http://tap-potential.org/apply</t>
    </r>
    <phoneticPr fontId="51" type="noConversion"/>
  </si>
  <si>
    <r>
      <rPr>
        <sz val="11"/>
        <color theme="1"/>
        <rFont val="Calibri"/>
        <family val="2"/>
        <scheme val="minor"/>
      </rPr>
      <t xml:space="preserve">2) 壓縮檔案後寄至email信箱 </t>
    </r>
    <r>
      <rPr>
        <u/>
        <sz val="11"/>
        <color theme="10"/>
        <rFont val="Calibri"/>
        <family val="2"/>
        <scheme val="minor"/>
      </rPr>
      <t>tap.applications@iclei.org</t>
    </r>
    <phoneticPr fontId="51" type="noConversion"/>
  </si>
  <si>
    <t>完成申請案後，您的登入帳戶相關資訊將會轉寄給您。</t>
    <phoneticPr fontId="51" type="noConversion"/>
  </si>
  <si>
    <t>提交佐證資料的方式有以下三種：</t>
    <phoneticPr fontId="51" type="noConversion"/>
  </si>
  <si>
    <t>指引將隨著您的登入憑證一起發送。</t>
    <phoneticPr fontId="51" type="noConversion"/>
  </si>
  <si>
    <r>
      <rPr>
        <sz val="11"/>
        <color theme="1" tint="4.9989318521683403E-2"/>
        <rFont val="Calibri"/>
        <family val="2"/>
        <scheme val="minor"/>
      </rPr>
      <t>一旦完成後，請透過網址(http://tap-potential.org/apply/)上傳此TAP申請表格</t>
    </r>
    <r>
      <rPr>
        <sz val="11"/>
        <rFont val="Calibri"/>
        <family val="2"/>
        <scheme val="minor"/>
      </rPr>
      <t>。</t>
    </r>
    <phoneticPr fontId="51" type="noConversion"/>
  </si>
  <si>
    <t>以綠色標註底色的表格為必填。</t>
    <phoneticPr fontId="51" type="noConversion"/>
  </si>
  <si>
    <t>3) 一旦收到登入資訊後，您可於線上平台直接填寫</t>
    <phoneticPr fontId="51" type="noConversion"/>
  </si>
  <si>
    <t>本表格是從於2015年6月TAP網站（tap-potential.org）的線上申請表複製而來，本表格將陸續提供西班牙文、法文、葡萄牙文、中文與日文版本。</t>
    <phoneticPr fontId="51" type="noConversion"/>
  </si>
  <si>
    <t>2015年TAP申請截止期限為6月15日。</t>
    <phoneticPr fontId="51" type="noConversion"/>
  </si>
  <si>
    <t xml:space="preserve">第二輪申請截止日為7月15日。 </t>
    <phoneticPr fontId="51" type="noConversion"/>
  </si>
  <si>
    <t xml:space="preserve">最後一輪申請日為8月15日。 </t>
    <phoneticPr fontId="51" type="noConversion"/>
  </si>
  <si>
    <t>本申請表格得以成功製作，得力於以下單位重要的協助: the Global Infrastructure Basel Foundation(GIB), World Wildlife Fund (WWF), R20- Regions of Climate Action and the NAMA Registry。在此謹致上由衷謝意。</t>
    <phoneticPr fontId="51" type="noConversion"/>
  </si>
  <si>
    <t>我們期待收到您的申請表，並祝您申請過程一切順利。</t>
    <phoneticPr fontId="51" type="noConversion"/>
  </si>
  <si>
    <t>基本資訊</t>
    <phoneticPr fontId="51" type="noConversion"/>
  </si>
  <si>
    <t>申請政府機構的英文名稱</t>
    <phoneticPr fontId="51" type="noConversion"/>
  </si>
  <si>
    <t>國家</t>
    <phoneticPr fontId="51" type="noConversion"/>
  </si>
  <si>
    <t>緯度</t>
    <phoneticPr fontId="51" type="noConversion"/>
  </si>
  <si>
    <t>經度</t>
    <phoneticPr fontId="51" type="noConversion"/>
  </si>
  <si>
    <t>Geography type</t>
    <phoneticPr fontId="51" type="noConversion"/>
  </si>
  <si>
    <t>政府機構管轄的地理類別</t>
    <phoneticPr fontId="51" type="noConversion"/>
  </si>
  <si>
    <r>
      <t>1.</t>
    </r>
    <r>
      <rPr>
        <b/>
        <sz val="10"/>
        <color indexed="8"/>
        <rFont val="細明體"/>
        <family val="3"/>
        <charset val="136"/>
      </rPr>
      <t>指定聯絡人</t>
    </r>
    <phoneticPr fontId="51" type="noConversion"/>
  </si>
  <si>
    <t>Chinese Taipei</t>
    <phoneticPr fontId="51" type="noConversion"/>
  </si>
  <si>
    <t>名</t>
    <phoneticPr fontId="51" type="noConversion"/>
  </si>
  <si>
    <t>姓</t>
    <phoneticPr fontId="51" type="noConversion"/>
  </si>
  <si>
    <t>職稱與部門</t>
    <phoneticPr fontId="51" type="noConversion"/>
  </si>
  <si>
    <t>E-mail</t>
    <phoneticPr fontId="51" type="noConversion"/>
  </si>
  <si>
    <t>再次確認E-mail</t>
    <phoneticPr fontId="51" type="noConversion"/>
  </si>
  <si>
    <t>電話號碼 [國碼, 區域碼, 電話號碼]</t>
    <phoneticPr fontId="51" type="noConversion"/>
  </si>
  <si>
    <t>2. 政府部門首長</t>
    <phoneticPr fontId="51" type="noConversion"/>
  </si>
  <si>
    <t>名</t>
    <phoneticPr fontId="51" type="noConversion"/>
  </si>
  <si>
    <t>職稱</t>
    <phoneticPr fontId="51" type="noConversion"/>
  </si>
  <si>
    <t>姓</t>
    <phoneticPr fontId="51" type="noConversion"/>
  </si>
  <si>
    <t>門牌與街道</t>
    <phoneticPr fontId="51" type="noConversion"/>
  </si>
  <si>
    <t>城市</t>
    <phoneticPr fontId="51" type="noConversion"/>
  </si>
  <si>
    <t>郵遞區號</t>
    <phoneticPr fontId="51" type="noConversion"/>
  </si>
  <si>
    <t>本次任期起始日期</t>
    <phoneticPr fontId="51" type="noConversion"/>
  </si>
  <si>
    <t>本次任期結束日期</t>
    <phoneticPr fontId="51" type="noConversion"/>
  </si>
  <si>
    <t>3. 政府部門首長指定聯絡人</t>
    <phoneticPr fontId="51" type="noConversion"/>
  </si>
  <si>
    <t>部門</t>
    <phoneticPr fontId="51" type="noConversion"/>
  </si>
  <si>
    <t>4. Terms and Conditions</t>
    <phoneticPr fontId="51" type="noConversion"/>
  </si>
  <si>
    <r>
      <rPr>
        <sz val="9"/>
        <color indexed="8"/>
        <rFont val="細明體"/>
        <family val="3"/>
        <charset val="136"/>
      </rPr>
      <t>我同意提供的</t>
    </r>
    <r>
      <rPr>
        <sz val="9"/>
        <color indexed="8"/>
        <rFont val="Calibri"/>
        <family val="2"/>
      </rPr>
      <t>TAP</t>
    </r>
    <r>
      <rPr>
        <sz val="9"/>
        <color indexed="8"/>
        <rFont val="細明體"/>
        <family val="3"/>
        <charset val="136"/>
      </rPr>
      <t>表中的信息可以公開展示於</t>
    </r>
    <r>
      <rPr>
        <sz val="9"/>
        <color indexed="8"/>
        <rFont val="Calibri"/>
        <family val="2"/>
      </rPr>
      <t>TAP</t>
    </r>
    <r>
      <rPr>
        <sz val="9"/>
        <color indexed="8"/>
        <rFont val="細明體"/>
        <family val="3"/>
        <charset val="136"/>
      </rPr>
      <t>網站，並在巴黎舉辦</t>
    </r>
    <r>
      <rPr>
        <sz val="9"/>
        <color indexed="8"/>
        <rFont val="Calibri"/>
        <family val="2"/>
      </rPr>
      <t>UNFCCC COP21</t>
    </r>
    <r>
      <rPr>
        <sz val="9"/>
        <color indexed="8"/>
        <rFont val="細明體"/>
        <family val="3"/>
        <charset val="136"/>
      </rPr>
      <t>期間展示於地方政府館</t>
    </r>
    <phoneticPr fontId="51" type="noConversion"/>
  </si>
  <si>
    <r>
      <rPr>
        <sz val="9"/>
        <color indexed="8"/>
        <rFont val="細明體"/>
        <family val="3"/>
        <charset val="136"/>
      </rPr>
      <t>我同意至</t>
    </r>
    <r>
      <rPr>
        <sz val="9"/>
        <color indexed="8"/>
        <rFont val="Calibri"/>
        <family val="2"/>
      </rPr>
      <t xml:space="preserve"> carbonn Climate Registry</t>
    </r>
    <r>
      <rPr>
        <sz val="9"/>
        <color indexed="8"/>
        <rFont val="細明體"/>
        <family val="3"/>
        <charset val="136"/>
      </rPr>
      <t>註冊並將資料回報至該網站</t>
    </r>
    <r>
      <rPr>
        <sz val="9"/>
        <color indexed="8"/>
        <rFont val="Calibri"/>
        <family val="2"/>
      </rPr>
      <t xml:space="preserve">
</t>
    </r>
    <r>
      <rPr>
        <u/>
        <sz val="9"/>
        <color indexed="8"/>
        <rFont val="Calibri"/>
        <family val="2"/>
      </rPr>
      <t>http://carbonn.org/</t>
    </r>
    <phoneticPr fontId="51" type="noConversion"/>
  </si>
  <si>
    <t>計畫的變革性潛能</t>
    <phoneticPr fontId="51" type="noConversion"/>
  </si>
  <si>
    <t>計畫類別定義</t>
    <phoneticPr fontId="51" type="noConversion"/>
  </si>
  <si>
    <t>計畫案已有初步構想，但對於時間、技術與資金仍有部分疑慮，預計於2020年後開始執行</t>
    <phoneticPr fontId="51" type="noConversion"/>
  </si>
  <si>
    <t>已具備完整計畫設計與規劃，並已投入部分資金，故計畫案已經開始或隨時可開始執行</t>
    <phoneticPr fontId="51" type="noConversion"/>
  </si>
  <si>
    <t>跨階層領域</t>
    <phoneticPr fontId="51" type="noConversion"/>
  </si>
  <si>
    <t>願景性</t>
    <phoneticPr fontId="51" type="noConversion"/>
  </si>
  <si>
    <t>兼容性</t>
    <phoneticPr fontId="51" type="noConversion"/>
  </si>
  <si>
    <t>願景性類別</t>
    <phoneticPr fontId="51" type="noConversion"/>
  </si>
  <si>
    <t>本表單必填欄位</t>
    <phoneticPr fontId="51" type="noConversion"/>
  </si>
  <si>
    <t>本表單必填欄位</t>
    <phoneticPr fontId="51" type="noConversion"/>
  </si>
  <si>
    <t>申請者資訊</t>
    <phoneticPr fontId="51" type="noConversion"/>
  </si>
  <si>
    <t>計畫詳述</t>
    <phoneticPr fontId="51" type="noConversion"/>
  </si>
  <si>
    <t>承諾 1</t>
    <phoneticPr fontId="51" type="noConversion"/>
  </si>
  <si>
    <t>以星號 * 標註的欄位為必填，而且必須先完成，才能繼續填報表格。</t>
    <phoneticPr fontId="51" type="noConversion"/>
  </si>
  <si>
    <r>
      <t>1.</t>
    </r>
    <r>
      <rPr>
        <b/>
        <sz val="10"/>
        <color indexed="8"/>
        <rFont val="細明體"/>
        <family val="3"/>
        <charset val="136"/>
      </rPr>
      <t>一般資訊</t>
    </r>
    <phoneticPr fontId="51" type="noConversion"/>
  </si>
  <si>
    <t>計畫名稱</t>
    <phoneticPr fontId="51" type="noConversion"/>
  </si>
  <si>
    <t>重點領域</t>
    <phoneticPr fontId="51" type="noConversion"/>
  </si>
  <si>
    <t>計畫階段</t>
    <phoneticPr fontId="51" type="noConversion"/>
  </si>
  <si>
    <r>
      <rPr>
        <sz val="9"/>
        <color indexed="8"/>
        <rFont val="細明體"/>
        <family val="3"/>
        <charset val="136"/>
      </rPr>
      <t>計畫所在地區</t>
    </r>
    <r>
      <rPr>
        <sz val="9"/>
        <color indexed="8"/>
        <rFont val="Calibri"/>
        <family val="2"/>
      </rPr>
      <t xml:space="preserve">: </t>
    </r>
    <r>
      <rPr>
        <sz val="9"/>
        <color indexed="8"/>
        <rFont val="細明體"/>
        <family val="3"/>
        <charset val="136"/>
      </rPr>
      <t>緯度</t>
    </r>
    <phoneticPr fontId="51" type="noConversion"/>
  </si>
  <si>
    <r>
      <rPr>
        <sz val="9"/>
        <color indexed="8"/>
        <rFont val="細明體"/>
        <family val="3"/>
        <charset val="136"/>
      </rPr>
      <t>計畫所在地區</t>
    </r>
    <r>
      <rPr>
        <sz val="9"/>
        <color indexed="8"/>
        <rFont val="Calibri"/>
        <family val="2"/>
      </rPr>
      <t xml:space="preserve">: </t>
    </r>
    <r>
      <rPr>
        <sz val="9"/>
        <color indexed="8"/>
        <rFont val="細明體"/>
        <family val="3"/>
        <charset val="136"/>
      </rPr>
      <t>經度</t>
    </r>
    <phoneticPr fontId="51" type="noConversion"/>
  </si>
  <si>
    <t>計畫發想階段</t>
    <phoneticPr fontId="51" type="noConversion"/>
  </si>
  <si>
    <t>可行性研究階段</t>
    <phoneticPr fontId="51" type="noConversion"/>
  </si>
  <si>
    <t>可行性前期研究階段</t>
    <phoneticPr fontId="51" type="noConversion"/>
  </si>
  <si>
    <t>財務和採購階段</t>
    <phoneticPr fontId="51" type="noConversion"/>
  </si>
  <si>
    <t>計畫執行階段</t>
    <phoneticPr fontId="51" type="noConversion"/>
  </si>
  <si>
    <t>計畫建立階段</t>
    <phoneticPr fontId="51" type="noConversion"/>
  </si>
  <si>
    <t>計畫除役階段</t>
    <phoneticPr fontId="51" type="noConversion"/>
  </si>
  <si>
    <t>計畫網頁連結</t>
    <phoneticPr fontId="51" type="noConversion"/>
  </si>
  <si>
    <r>
      <t xml:space="preserve">2. </t>
    </r>
    <r>
      <rPr>
        <b/>
        <sz val="10"/>
        <color indexed="8"/>
        <rFont val="細明體"/>
        <family val="3"/>
        <charset val="136"/>
      </rPr>
      <t>計畫概念</t>
    </r>
    <phoneticPr fontId="51" type="noConversion"/>
  </si>
  <si>
    <t>以斜體字標示的子欄位為需要補足的詳細資料，如部門、時間表、預算細目。如果適用，請盡可能填報。</t>
    <phoneticPr fontId="51" type="noConversion"/>
  </si>
  <si>
    <t>計畫業主</t>
    <phoneticPr fontId="51" type="noConversion"/>
  </si>
  <si>
    <r>
      <rPr>
        <sz val="9"/>
        <color indexed="8"/>
        <rFont val="細明體"/>
        <family val="3"/>
        <charset val="136"/>
      </rPr>
      <t>計畫經理</t>
    </r>
    <r>
      <rPr>
        <sz val="9"/>
        <color indexed="8"/>
        <rFont val="Calibri"/>
        <family val="2"/>
      </rPr>
      <t xml:space="preserve"> E-Mail</t>
    </r>
    <phoneticPr fontId="51" type="noConversion"/>
  </si>
  <si>
    <t>計畫經理郵寄地址</t>
    <phoneticPr fontId="51" type="noConversion"/>
  </si>
  <si>
    <t>政府在本計畫中的角色</t>
    <phoneticPr fontId="51" type="noConversion"/>
  </si>
  <si>
    <r>
      <rPr>
        <sz val="9"/>
        <color indexed="8"/>
        <rFont val="細明體"/>
        <family val="3"/>
        <charset val="136"/>
      </rPr>
      <t>請列出所有涉及本案的政府部門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細明體"/>
        <family val="3"/>
        <charset val="136"/>
      </rPr>
      <t>並描述跨部門間合作關係</t>
    </r>
    <phoneticPr fontId="51" type="noConversion"/>
  </si>
  <si>
    <r>
      <t xml:space="preserve">3. </t>
    </r>
    <r>
      <rPr>
        <b/>
        <sz val="10"/>
        <color indexed="8"/>
        <rFont val="細明體"/>
        <family val="3"/>
        <charset val="136"/>
      </rPr>
      <t>管理階層</t>
    </r>
    <r>
      <rPr>
        <b/>
        <sz val="10"/>
        <color indexed="8"/>
        <rFont val="Calibri"/>
        <family val="2"/>
      </rPr>
      <t xml:space="preserve">, </t>
    </r>
    <r>
      <rPr>
        <b/>
        <sz val="10"/>
        <color indexed="8"/>
        <rFont val="細明體"/>
        <family val="3"/>
        <charset val="136"/>
      </rPr>
      <t>人員</t>
    </r>
    <r>
      <rPr>
        <b/>
        <sz val="10"/>
        <color indexed="8"/>
        <rFont val="Calibri"/>
        <family val="2"/>
      </rPr>
      <t xml:space="preserve">, </t>
    </r>
    <r>
      <rPr>
        <b/>
        <sz val="10"/>
        <color indexed="8"/>
        <rFont val="細明體"/>
        <family val="3"/>
        <charset val="136"/>
      </rPr>
      <t>利益相關團體</t>
    </r>
    <phoneticPr fontId="51" type="noConversion"/>
  </si>
  <si>
    <r>
      <rPr>
        <sz val="9"/>
        <color indexed="8"/>
        <rFont val="細明體"/>
        <family val="3"/>
        <charset val="136"/>
      </rPr>
      <t>請列出涉及本案的利益相關團體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細明體"/>
        <family val="3"/>
        <charset val="136"/>
      </rPr>
      <t>並這些團體如何參與本案</t>
    </r>
    <phoneticPr fontId="51" type="noConversion"/>
  </si>
  <si>
    <r>
      <t xml:space="preserve">4. </t>
    </r>
    <r>
      <rPr>
        <b/>
        <sz val="10"/>
        <color indexed="8"/>
        <rFont val="細明體"/>
        <family val="3"/>
        <charset val="136"/>
      </rPr>
      <t>變革性潛能</t>
    </r>
    <phoneticPr fontId="51" type="noConversion"/>
  </si>
  <si>
    <r>
      <t>4.1</t>
    </r>
    <r>
      <rPr>
        <b/>
        <sz val="10"/>
        <color indexed="8"/>
        <rFont val="細明體"/>
        <family val="3"/>
        <charset val="136"/>
      </rPr>
      <t>一般資訊</t>
    </r>
    <phoneticPr fontId="51" type="noConversion"/>
  </si>
  <si>
    <t>提升供應人口的影響</t>
    <phoneticPr fontId="51" type="noConversion"/>
  </si>
  <si>
    <t>請說明有哪些社區團體將從本案中受益</t>
    <phoneticPr fontId="51" type="noConversion"/>
  </si>
  <si>
    <t>本案是否為同一類型計畫中首創的？</t>
    <phoneticPr fontId="51" type="noConversion"/>
  </si>
  <si>
    <t>如本案有其他提升潛能，請在此說明</t>
    <phoneticPr fontId="51" type="noConversion"/>
  </si>
  <si>
    <t>請說明本案如何使當地資源最佳化（空氣，水，廢棄物，土地，生物多樣性／生態系統，能源，跨領域服務）</t>
    <phoneticPr fontId="51" type="noConversion"/>
  </si>
  <si>
    <t>計畫簡述，包括涉及活動與可能的長程影響 （最多2500個字元）</t>
  </si>
  <si>
    <t>請描述該計畫的社會、政治和經濟背景，包括在現行氣候政策的背景下，隨之而來的現有或規劃中的氣候策略 （最多5000個字元）</t>
  </si>
  <si>
    <t>請描述支持本計畫的架構框架 （ 例如: 申請者必須擁有本計畫針對的基礎設施之所有權）</t>
  </si>
  <si>
    <t>請描述計畫的具體產出 （例如: 服務, 產品, 主要減緩與調適表現） （最多3000個字元）</t>
  </si>
  <si>
    <t>計畫執行總面積 （平方公里）</t>
  </si>
  <si>
    <t>請描述本計畫成員數目與職位 （最多500個字元）</t>
  </si>
  <si>
    <t>計畫經理 （完整性名）</t>
  </si>
  <si>
    <t>計畫經理的經驗與背景 （最多 2500 個字元）</t>
  </si>
  <si>
    <t xml:space="preserve">計畫經理在政府單位的職稱 （如果適用） </t>
  </si>
  <si>
    <t>請描述不同層級的政府間 （地方，區域，國家） 如何在本案中互相協調合作</t>
  </si>
  <si>
    <t>請描述私部門如何涉入本案 （特別指明本案在設計與執行階段，如何讓私部門參與）</t>
  </si>
  <si>
    <t>提升再生能源發電的影響（MWh）</t>
  </si>
  <si>
    <t>Write file name （pdf format）</t>
  </si>
  <si>
    <r>
      <rPr>
        <sz val="9"/>
        <color indexed="8"/>
        <rFont val="細明體"/>
        <family val="3"/>
        <charset val="136"/>
      </rPr>
      <t>根據您對變革性行動計畫的理解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細明體"/>
        <family val="3"/>
        <charset val="136"/>
      </rPr>
      <t>並您所填報的表格資訊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細明體"/>
        <family val="3"/>
        <charset val="136"/>
      </rPr>
      <t>請描述您如何認定本計畫具備變革性</t>
    </r>
    <r>
      <rPr>
        <sz val="9"/>
        <color indexed="8"/>
        <rFont val="細明體"/>
        <family val="3"/>
        <charset val="136"/>
      </rPr>
      <t>（最多</t>
    </r>
    <r>
      <rPr>
        <sz val="9"/>
        <color indexed="8"/>
        <rFont val="Calibri"/>
        <family val="2"/>
      </rPr>
      <t xml:space="preserve">2500 </t>
    </r>
    <r>
      <rPr>
        <sz val="9"/>
        <color indexed="8"/>
        <rFont val="細明體"/>
        <family val="3"/>
        <charset val="136"/>
      </rPr>
      <t>個字元）</t>
    </r>
    <phoneticPr fontId="51" type="noConversion"/>
  </si>
  <si>
    <t>若非首創，請說明與其他相似計畫比較下，本案如何提升願景與成果（請使用下述欄位說明）</t>
    <phoneticPr fontId="51" type="noConversion"/>
  </si>
  <si>
    <r>
      <rPr>
        <i/>
        <sz val="9"/>
        <color indexed="8"/>
        <rFont val="細明體"/>
        <family val="3"/>
        <charset val="136"/>
      </rPr>
      <t>提升能源效率的影響</t>
    </r>
    <r>
      <rPr>
        <i/>
        <sz val="9"/>
        <color indexed="8"/>
        <rFont val="細明體"/>
        <family val="3"/>
        <charset val="136"/>
      </rPr>
      <t>（</t>
    </r>
    <r>
      <rPr>
        <i/>
        <sz val="9"/>
        <color indexed="8"/>
        <rFont val="Calibri"/>
        <family val="2"/>
      </rPr>
      <t>MWh/output|MWh/m2</t>
    </r>
    <r>
      <rPr>
        <i/>
        <sz val="9"/>
        <color indexed="8"/>
        <rFont val="細明體"/>
        <family val="3"/>
        <charset val="136"/>
      </rPr>
      <t>）</t>
    </r>
    <phoneticPr fontId="51" type="noConversion"/>
  </si>
  <si>
    <r>
      <rPr>
        <i/>
        <sz val="9"/>
        <color indexed="8"/>
        <rFont val="細明體"/>
        <family val="3"/>
        <charset val="136"/>
      </rPr>
      <t>提升溫室氣體減量的影響</t>
    </r>
    <r>
      <rPr>
        <i/>
        <sz val="9"/>
        <color indexed="8"/>
        <rFont val="細明體"/>
        <family val="3"/>
        <charset val="136"/>
      </rPr>
      <t>（</t>
    </r>
    <r>
      <rPr>
        <i/>
        <sz val="9"/>
        <color indexed="8"/>
        <rFont val="Calibri"/>
        <family val="2"/>
      </rPr>
      <t>T CO2e</t>
    </r>
    <r>
      <rPr>
        <i/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</si>
  <si>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本案服務人口</t>
    </r>
    <r>
      <rPr>
        <sz val="9"/>
        <color indexed="8"/>
        <rFont val="細明體"/>
        <family val="3"/>
        <charset val="136"/>
      </rPr>
      <t>（居民人數）</t>
    </r>
    <phoneticPr fontId="51" type="noConversion"/>
  </si>
  <si>
    <t>申請政府機構的正式名稱（本地文字）</t>
  </si>
  <si>
    <t>選擇一個對政府機構最適當的陳述（行政區域別）</t>
  </si>
  <si>
    <t>I have read and agreed to the Terms and Conditions （see the link to Terms and Conditions in the Read Me）</t>
  </si>
  <si>
    <r>
      <rPr>
        <sz val="9"/>
        <color indexed="8"/>
        <rFont val="細明體"/>
        <family val="3"/>
        <charset val="136"/>
      </rPr>
      <t>政府單位標誌</t>
    </r>
    <r>
      <rPr>
        <sz val="9"/>
        <color indexed="8"/>
        <rFont val="細明體"/>
        <family val="3"/>
        <charset val="136"/>
      </rPr>
      <t>（請附上檔案全名）</t>
    </r>
    <phoneticPr fontId="51" type="noConversion"/>
  </si>
  <si>
    <t>州／省（如果適用）</t>
    <phoneticPr fontId="51" type="noConversion"/>
  </si>
  <si>
    <t>請說明本案如何對國家與全球永續發展目標有所貢獻</t>
    <phoneticPr fontId="51" type="noConversion"/>
  </si>
  <si>
    <t>如要擴大服務範圍，本案是否能填補系統中的斷層？（換言之，如將本案放到更大尺度的服務人口或地域中，是否會產生系統問題）</t>
    <phoneticPr fontId="51" type="noConversion"/>
  </si>
  <si>
    <t>請請從健康、安全與景氣等方面，說明延遲本案的可能後果</t>
    <phoneticPr fontId="51" type="noConversion"/>
  </si>
  <si>
    <r>
      <t xml:space="preserve">4.2 </t>
    </r>
    <r>
      <rPr>
        <b/>
        <sz val="10"/>
        <color indexed="8"/>
        <rFont val="細明體"/>
        <family val="3"/>
        <charset val="136"/>
      </rPr>
      <t>變革的伴隨效益</t>
    </r>
    <phoneticPr fontId="51" type="noConversion"/>
  </si>
  <si>
    <t>如果適用，請說明本案在確保安全與韌性的能源供應上之伴隨效益</t>
    <phoneticPr fontId="51" type="noConversion"/>
  </si>
  <si>
    <r>
      <rPr>
        <sz val="9"/>
        <color indexed="8"/>
        <rFont val="細明體"/>
        <family val="3"/>
        <charset val="136"/>
      </rPr>
      <t>預計在轄區內增加再生能源的裝置容量（</t>
    </r>
    <r>
      <rPr>
        <sz val="9"/>
        <color indexed="8"/>
        <rFont val="Calibri"/>
        <family val="2"/>
      </rPr>
      <t>MW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</si>
  <si>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預計再生能源發電增加量（</t>
    </r>
    <r>
      <rPr>
        <sz val="9"/>
        <color indexed="8"/>
        <rFont val="Calibri"/>
        <family val="2"/>
      </rPr>
      <t>MWh/year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</si>
  <si>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預期減少（淨能源入口／初級能源總供給）的百分比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</si>
  <si>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如果適用，請說明本案在增加可取得能源上之伴隨效益</t>
    <phoneticPr fontId="51" type="noConversion"/>
  </si>
  <si>
    <r>
      <rPr>
        <sz val="9"/>
        <color indexed="8"/>
        <rFont val="細明體"/>
        <family val="3"/>
        <charset val="136"/>
      </rPr>
      <t>預期增加（可取得電力人口／總人口）的百分比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</si>
  <si>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預期減少電力中斷平均數（每個客戶／每年）</t>
    <phoneticPr fontId="51" type="noConversion"/>
  </si>
  <si>
    <r>
      <rPr>
        <sz val="9"/>
        <color indexed="8"/>
        <rFont val="細明體"/>
        <family val="3"/>
        <charset val="136"/>
      </rPr>
      <t>預期減少電力中斷平均長度（小時數／每年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</si>
  <si>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預期減少細懸浮微粒（</t>
    </r>
    <r>
      <rPr>
        <sz val="9"/>
        <color indexed="8"/>
        <rFont val="Calibri"/>
        <family val="2"/>
      </rPr>
      <t>PM2.5</t>
    </r>
    <r>
      <rPr>
        <sz val="9"/>
        <color indexed="8"/>
        <rFont val="細明體"/>
        <family val="3"/>
        <charset val="136"/>
      </rPr>
      <t>）排放量（噸／年）</t>
    </r>
    <phoneticPr fontId="51" type="noConversion"/>
  </si>
  <si>
    <r>
      <rPr>
        <sz val="9"/>
        <color indexed="8"/>
        <rFont val="細明體"/>
        <family val="3"/>
        <charset val="136"/>
      </rPr>
      <t>預期減少懸浮微粒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PM10</t>
    </r>
    <r>
      <rPr>
        <sz val="9"/>
        <color indexed="8"/>
        <rFont val="細明體"/>
        <family val="3"/>
        <charset val="136"/>
      </rPr>
      <t>）排放量（噸／年）</t>
    </r>
    <phoneticPr fontId="51" type="noConversion"/>
  </si>
  <si>
    <r>
      <rPr>
        <sz val="9"/>
        <color indexed="8"/>
        <rFont val="細明體"/>
        <family val="3"/>
        <charset val="136"/>
      </rPr>
      <t>預期減少</t>
    </r>
    <r>
      <rPr>
        <sz val="9"/>
        <color indexed="8"/>
        <rFont val="Calibri"/>
        <family val="2"/>
      </rPr>
      <t>NO2</t>
    </r>
    <r>
      <rPr>
        <sz val="9"/>
        <color indexed="8"/>
        <rFont val="細明體"/>
        <family val="3"/>
        <charset val="136"/>
      </rPr>
      <t>排放量（噸／年）</t>
    </r>
    <phoneticPr fontId="51" type="noConversion"/>
  </si>
  <si>
    <r>
      <rPr>
        <sz val="9"/>
        <color indexed="8"/>
        <rFont val="細明體"/>
        <family val="3"/>
        <charset val="136"/>
      </rPr>
      <t>預期減少</t>
    </r>
    <r>
      <rPr>
        <sz val="9"/>
        <color indexed="8"/>
        <rFont val="Calibri"/>
        <family val="2"/>
      </rPr>
      <t>SO2</t>
    </r>
    <r>
      <rPr>
        <sz val="9"/>
        <color indexed="8"/>
        <rFont val="細明體"/>
        <family val="3"/>
        <charset val="136"/>
      </rPr>
      <t>排放量（噸／年）</t>
    </r>
    <phoneticPr fontId="51" type="noConversion"/>
  </si>
  <si>
    <r>
      <rPr>
        <sz val="9"/>
        <color indexed="8"/>
        <rFont val="細明體"/>
        <family val="3"/>
        <charset val="136"/>
      </rPr>
      <t>預期減少</t>
    </r>
    <r>
      <rPr>
        <sz val="9"/>
        <color indexed="8"/>
        <rFont val="Calibri"/>
        <family val="2"/>
      </rPr>
      <t>03</t>
    </r>
    <r>
      <rPr>
        <sz val="9"/>
        <color indexed="8"/>
        <rFont val="細明體"/>
        <family val="3"/>
        <charset val="136"/>
      </rPr>
      <t>排放量（噸／年）</t>
    </r>
    <phoneticPr fontId="51" type="noConversion"/>
  </si>
  <si>
    <t>如果適用，請說明本案在改善都市民眾生計與就業率上之伴隨效益</t>
    <phoneticPr fontId="51" type="noConversion"/>
  </si>
  <si>
    <r>
      <rPr>
        <sz val="9"/>
        <color indexed="8"/>
        <rFont val="細明體"/>
        <family val="3"/>
        <charset val="136"/>
      </rPr>
      <t>預期減少居住在貧窮線以下人口的百分比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</si>
  <si>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預期創造全職工作數</t>
    <phoneticPr fontId="51" type="noConversion"/>
  </si>
  <si>
    <t>預期計畫執行期間，轄區內創造的全新工作數</t>
    <phoneticPr fontId="51" type="noConversion"/>
  </si>
  <si>
    <t>預期計畫完成後，轄區內創造的全新工作數</t>
    <phoneticPr fontId="51" type="noConversion"/>
  </si>
  <si>
    <r>
      <rPr>
        <sz val="9"/>
        <color indexed="8"/>
        <rFont val="細明體"/>
        <family val="3"/>
        <charset val="136"/>
      </rPr>
      <t>預期減少失業率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</si>
  <si>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如果適用，請說明本案在改善都市空氣品質與公眾健康上之伴隨效益</t>
    <phoneticPr fontId="51" type="noConversion"/>
  </si>
  <si>
    <r>
      <rPr>
        <sz val="9"/>
        <color indexed="8"/>
        <rFont val="細明體"/>
        <family val="3"/>
        <charset val="136"/>
      </rPr>
      <t>預期政府部門僱用女性比例增加的百分比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</si>
  <si>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預期增加女性學齡人口入學的百分比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</si>
  <si>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民選官員中女性所占百分比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</si>
  <si>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計畫增加透水表面積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km2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</si>
  <si>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如果適用，請說明本案在促進兩性平等並賦予女性權力上之伴隨效益</t>
    <phoneticPr fontId="51" type="noConversion"/>
  </si>
  <si>
    <r>
      <rPr>
        <sz val="9"/>
        <color indexed="8"/>
        <rFont val="細明體"/>
        <family val="3"/>
        <charset val="136"/>
      </rPr>
      <t>本案預期將現有褐地面積進行開發的百分比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</si>
  <si>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如果適用，請說明本案在保育生態系統上之伴隨效益</t>
    <phoneticPr fontId="51" type="noConversion"/>
  </si>
  <si>
    <t>如果適用，請說明本案在增加供水／衛生系統上之伴隨效益</t>
    <phoneticPr fontId="51" type="noConversion"/>
  </si>
  <si>
    <r>
      <rPr>
        <sz val="9"/>
        <color indexed="8"/>
        <rFont val="細明體"/>
        <family val="3"/>
        <charset val="136"/>
      </rPr>
      <t>規劃增加住在大眾交通站鄰近</t>
    </r>
    <r>
      <rPr>
        <sz val="9"/>
        <color indexed="8"/>
        <rFont val="Calibri"/>
        <family val="2"/>
      </rPr>
      <t>500</t>
    </r>
    <r>
      <rPr>
        <sz val="9"/>
        <color indexed="8"/>
        <rFont val="細明體"/>
        <family val="3"/>
        <charset val="136"/>
      </rPr>
      <t>公尺處的人口數百分比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</si>
  <si>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如果適用，請說明本案在促進永續交通上之伴隨效益</t>
    <phoneticPr fontId="51" type="noConversion"/>
  </si>
  <si>
    <r>
      <t xml:space="preserve">5. </t>
    </r>
    <r>
      <rPr>
        <b/>
        <sz val="10"/>
        <color indexed="8"/>
        <rFont val="細明體"/>
        <family val="3"/>
        <charset val="136"/>
      </rPr>
      <t>氣候潛能</t>
    </r>
    <phoneticPr fontId="51" type="noConversion"/>
  </si>
  <si>
    <r>
      <t xml:space="preserve">5.1 </t>
    </r>
    <r>
      <rPr>
        <b/>
        <sz val="10"/>
        <color indexed="8"/>
        <rFont val="細明體"/>
        <family val="3"/>
        <charset val="136"/>
      </rPr>
      <t>目標與評估計畫</t>
    </r>
    <phoneticPr fontId="51" type="noConversion"/>
  </si>
  <si>
    <t>請描述本案將對調適／減緩帶來的貢獻</t>
    <phoneticPr fontId="51" type="noConversion"/>
  </si>
  <si>
    <t>請描述本案將如何進行進度監測與評估</t>
    <phoneticPr fontId="51" type="noConversion"/>
  </si>
  <si>
    <r>
      <t xml:space="preserve">5.2 </t>
    </r>
    <r>
      <rPr>
        <b/>
        <sz val="10"/>
        <color indexed="8"/>
        <rFont val="細明體"/>
        <family val="3"/>
        <charset val="136"/>
      </rPr>
      <t>減緩潛能</t>
    </r>
    <phoneticPr fontId="51" type="noConversion"/>
  </si>
  <si>
    <r>
      <t>指出本案使用的減緩方法（請選一項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</si>
  <si>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請選擇使用的減排指標（請選一項）</t>
    <phoneticPr fontId="51" type="noConversion"/>
  </si>
  <si>
    <t>預計與原模式（BAU基線）相較，本案期間預估增加減排量（噸二氧化碳當量）</t>
    <phoneticPr fontId="51" type="noConversion"/>
  </si>
  <si>
    <t>如果沿用原模式進行情境模擬（Business as Usual scenario），請揭露評估情境的方法論為何</t>
    <phoneticPr fontId="51" type="noConversion"/>
  </si>
  <si>
    <r>
      <rPr>
        <sz val="9"/>
        <color indexed="8"/>
        <rFont val="細明體"/>
        <family val="3"/>
        <charset val="136"/>
      </rPr>
      <t>預估每年節省能源（</t>
    </r>
    <r>
      <rPr>
        <sz val="9"/>
        <color indexed="8"/>
        <rFont val="Calibri"/>
        <family val="2"/>
      </rPr>
      <t>MWh</t>
    </r>
    <r>
      <rPr>
        <sz val="9"/>
        <color indexed="8"/>
        <rFont val="細明體"/>
        <family val="3"/>
        <charset val="136"/>
      </rPr>
      <t>／每年）</t>
    </r>
    <r>
      <rPr>
        <sz val="9"/>
        <color indexed="8"/>
        <rFont val="Calibri"/>
        <family val="2"/>
      </rPr>
      <t>*</t>
    </r>
    <r>
      <rPr>
        <sz val="9"/>
        <color indexed="8"/>
        <rFont val="細明體"/>
        <family val="3"/>
        <charset val="136"/>
      </rPr>
      <t>（對能源性計畫為必填欄位）</t>
    </r>
    <phoneticPr fontId="51" type="noConversion"/>
  </si>
  <si>
    <r>
      <rPr>
        <sz val="9"/>
        <color indexed="8"/>
        <rFont val="細明體"/>
        <family val="3"/>
        <charset val="136"/>
      </rPr>
      <t>預估本案期間節省總能源（</t>
    </r>
    <r>
      <rPr>
        <sz val="9"/>
        <color indexed="8"/>
        <rFont val="Calibri"/>
        <family val="2"/>
      </rPr>
      <t>MWh</t>
    </r>
    <r>
      <rPr>
        <sz val="9"/>
        <color indexed="8"/>
        <rFont val="細明體"/>
        <family val="3"/>
        <charset val="136"/>
      </rPr>
      <t>）</t>
    </r>
    <r>
      <rPr>
        <sz val="9"/>
        <color indexed="8"/>
        <rFont val="Calibri"/>
        <family val="2"/>
      </rPr>
      <t>*</t>
    </r>
    <r>
      <rPr>
        <sz val="9"/>
        <color indexed="8"/>
        <rFont val="細明體"/>
        <family val="3"/>
        <charset val="136"/>
      </rPr>
      <t>（對能源性計畫為必填欄位）</t>
    </r>
    <phoneticPr fontId="51" type="noConversion"/>
  </si>
  <si>
    <r>
      <rPr>
        <sz val="9"/>
        <color indexed="8"/>
        <rFont val="細明體"/>
        <family val="3"/>
        <charset val="136"/>
      </rPr>
      <t>預估再生能源總裝置容量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MW</t>
    </r>
    <r>
      <rPr>
        <sz val="9"/>
        <color indexed="8"/>
        <rFont val="細明體"/>
        <family val="3"/>
        <charset val="136"/>
      </rPr>
      <t>）</t>
    </r>
    <r>
      <rPr>
        <sz val="9"/>
        <color indexed="8"/>
        <rFont val="Calibri"/>
        <family val="2"/>
      </rPr>
      <t>*</t>
    </r>
    <r>
      <rPr>
        <sz val="9"/>
        <color indexed="8"/>
        <rFont val="細明體"/>
        <family val="3"/>
        <charset val="136"/>
      </rPr>
      <t>（對能源性計畫為必填欄位）</t>
    </r>
    <phoneticPr fontId="51" type="noConversion"/>
  </si>
  <si>
    <r>
      <rPr>
        <sz val="9"/>
        <color indexed="8"/>
        <rFont val="細明體"/>
        <family val="3"/>
        <charset val="136"/>
      </rPr>
      <t>預估每年增加之再生能源裝置容量（</t>
    </r>
    <r>
      <rPr>
        <sz val="9"/>
        <color indexed="8"/>
        <rFont val="Calibri"/>
        <family val="2"/>
      </rPr>
      <t>MW</t>
    </r>
    <r>
      <rPr>
        <sz val="9"/>
        <color indexed="8"/>
        <rFont val="細明體"/>
        <family val="3"/>
        <charset val="136"/>
      </rPr>
      <t>／每年）</t>
    </r>
    <r>
      <rPr>
        <sz val="9"/>
        <color indexed="8"/>
        <rFont val="Calibri"/>
        <family val="2"/>
      </rPr>
      <t>*</t>
    </r>
    <r>
      <rPr>
        <sz val="9"/>
        <color indexed="8"/>
        <rFont val="細明體"/>
        <family val="3"/>
        <charset val="136"/>
      </rPr>
      <t>（對能源性計畫為必填欄位）</t>
    </r>
    <phoneticPr fontId="51" type="noConversion"/>
  </si>
  <si>
    <r>
      <t xml:space="preserve">5.3 </t>
    </r>
    <r>
      <rPr>
        <b/>
        <sz val="10"/>
        <color indexed="8"/>
        <rFont val="細明體"/>
        <family val="3"/>
        <charset val="136"/>
      </rPr>
      <t>調適潛能</t>
    </r>
    <phoneticPr fontId="51" type="noConversion"/>
  </si>
  <si>
    <t>領域</t>
    <phoneticPr fontId="51" type="noConversion"/>
  </si>
  <si>
    <r>
      <rPr>
        <i/>
        <sz val="9"/>
        <color indexed="8"/>
        <rFont val="細明體"/>
        <family val="3"/>
        <charset val="136"/>
      </rPr>
      <t>是</t>
    </r>
    <r>
      <rPr>
        <i/>
        <sz val="9"/>
        <color indexed="8"/>
        <rFont val="Calibri"/>
        <family val="2"/>
      </rPr>
      <t>/</t>
    </r>
    <r>
      <rPr>
        <i/>
        <sz val="9"/>
        <color indexed="8"/>
        <rFont val="細明體"/>
        <family val="3"/>
        <charset val="136"/>
      </rPr>
      <t>否</t>
    </r>
    <phoneticPr fontId="51" type="noConversion"/>
  </si>
  <si>
    <t>基礎設施－運輸</t>
    <phoneticPr fontId="51" type="noConversion"/>
  </si>
  <si>
    <t>基礎設施－建築</t>
    <phoneticPr fontId="51" type="noConversion"/>
  </si>
  <si>
    <t>基礎設施－商業</t>
    <phoneticPr fontId="51" type="noConversion"/>
  </si>
  <si>
    <t>公用事業（水，廢棄物，能源）</t>
    <phoneticPr fontId="51" type="noConversion"/>
  </si>
  <si>
    <t>資源與廢棄物管理（食物，能源，水，廢棄物）</t>
    <phoneticPr fontId="51" type="noConversion"/>
  </si>
  <si>
    <t>生態系統與生物多樣性</t>
    <phoneticPr fontId="51" type="noConversion"/>
  </si>
  <si>
    <t>土地使用規範</t>
    <phoneticPr fontId="51" type="noConversion"/>
  </si>
  <si>
    <t>海岸保護</t>
    <phoneticPr fontId="51" type="noConversion"/>
  </si>
  <si>
    <t>災害風險管理</t>
    <phoneticPr fontId="51" type="noConversion"/>
  </si>
  <si>
    <t>保險與投資</t>
    <phoneticPr fontId="51" type="noConversion"/>
  </si>
  <si>
    <t>企業持續營運</t>
    <phoneticPr fontId="51" type="noConversion"/>
  </si>
  <si>
    <t>觀光</t>
    <phoneticPr fontId="51" type="noConversion"/>
  </si>
  <si>
    <t>健康</t>
    <phoneticPr fontId="51" type="noConversion"/>
  </si>
  <si>
    <t>教育與認知</t>
    <phoneticPr fontId="51" type="noConversion"/>
  </si>
  <si>
    <t>能力建構</t>
    <phoneticPr fontId="51" type="noConversion"/>
  </si>
  <si>
    <t>行為改變</t>
    <phoneticPr fontId="51" type="noConversion"/>
  </si>
  <si>
    <t>社會公平</t>
    <phoneticPr fontId="51" type="noConversion"/>
  </si>
  <si>
    <t>都市風險資料與分析</t>
    <phoneticPr fontId="51" type="noConversion"/>
  </si>
  <si>
    <t>科學，研究與技術</t>
    <phoneticPr fontId="51" type="noConversion"/>
  </si>
  <si>
    <t>行動類別</t>
    <phoneticPr fontId="51" type="noConversion"/>
  </si>
  <si>
    <r>
      <t>調適涉及領域（請至少選擇一項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</si>
  <si>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指出本案所將採取的行動類別（請至少選擇一項）</t>
    <phoneticPr fontId="51" type="noConversion"/>
  </si>
  <si>
    <t>整合性方法（調適，減緩，與／或減少災害風險）</t>
    <phoneticPr fontId="51" type="noConversion"/>
  </si>
  <si>
    <t>工程解決方案</t>
    <phoneticPr fontId="51" type="noConversion"/>
  </si>
  <si>
    <t>以生態系統為基礎的調適方案</t>
    <phoneticPr fontId="51" type="noConversion"/>
  </si>
  <si>
    <t>以社區為基礎的調適方案</t>
    <phoneticPr fontId="51" type="noConversion"/>
  </si>
  <si>
    <t>早期預警系統</t>
    <phoneticPr fontId="51" type="noConversion"/>
  </si>
  <si>
    <t>綠色基礎設施</t>
    <phoneticPr fontId="51" type="noConversion"/>
  </si>
  <si>
    <t>策略與規定</t>
    <phoneticPr fontId="51" type="noConversion"/>
  </si>
  <si>
    <t>定位與地理資訊系統</t>
    <phoneticPr fontId="51" type="noConversion"/>
  </si>
  <si>
    <t>資訊／通訊科技（IT/ICT）</t>
    <phoneticPr fontId="51" type="noConversion"/>
  </si>
  <si>
    <t>利益相關者之多方合作</t>
    <phoneticPr fontId="51" type="noConversion"/>
  </si>
  <si>
    <t>如果適用，請說明本案在其他領域上的伴隨效益</t>
    <phoneticPr fontId="51" type="noConversion"/>
  </si>
  <si>
    <t>如果適用，請說明本案如何決定氣候變遷風險或脆弱性評估中的優先事項</t>
    <phoneticPr fontId="51" type="noConversion"/>
  </si>
  <si>
    <t>如果適用，請列出本案如何有助於修訂或採取氣候相關災害的策略與計畫</t>
    <phoneticPr fontId="51" type="noConversion"/>
  </si>
  <si>
    <t>請描述本案如何減少氣候和極端天氣造成人類社經資產的損失（包括被保險人的損失），並提供相關數值</t>
    <phoneticPr fontId="51" type="noConversion"/>
  </si>
  <si>
    <t>請描述本案如何在政府部門間提升認知並建構專業能力，以減輕氣候災害相關的壓力，以及改善災害風險管理和因應之道</t>
    <phoneticPr fontId="51" type="noConversion"/>
  </si>
  <si>
    <r>
      <t>6.</t>
    </r>
    <r>
      <rPr>
        <b/>
        <sz val="10"/>
        <color indexed="8"/>
        <rFont val="細明體"/>
        <family val="3"/>
        <charset val="136"/>
      </rPr>
      <t>財務可行性</t>
    </r>
    <phoneticPr fontId="51" type="noConversion"/>
  </si>
  <si>
    <t>預估本案總經費</t>
    <phoneticPr fontId="51" type="noConversion"/>
  </si>
  <si>
    <r>
      <rPr>
        <sz val="9"/>
        <color indexed="8"/>
        <rFont val="細明體"/>
        <family val="3"/>
        <charset val="136"/>
      </rPr>
      <t>請揭露已取得的財務資源</t>
    </r>
    <r>
      <rPr>
        <sz val="9"/>
        <color indexed="8"/>
        <rFont val="Calibri"/>
        <family val="2"/>
      </rPr>
      <t xml:space="preserve"> | </t>
    </r>
    <r>
      <rPr>
        <sz val="9"/>
        <color indexed="8"/>
        <rFont val="細明體"/>
        <family val="3"/>
        <charset val="136"/>
      </rPr>
      <t>引用日期　</t>
    </r>
    <phoneticPr fontId="51" type="noConversion"/>
  </si>
  <si>
    <t>私人資金</t>
    <phoneticPr fontId="51" type="noConversion"/>
  </si>
  <si>
    <t>申請地方政府單位本身資金</t>
    <phoneticPr fontId="51" type="noConversion"/>
  </si>
  <si>
    <t>國家政府提供資金</t>
    <phoneticPr fontId="51" type="noConversion"/>
  </si>
  <si>
    <t>已取得資金的百分比</t>
    <phoneticPr fontId="51" type="noConversion"/>
  </si>
  <si>
    <t>請提供本案已取得資金的證明（貸款同意書，政府基金，私人投資）</t>
    <phoneticPr fontId="51" type="noConversion"/>
  </si>
  <si>
    <t>地方政府總花費</t>
    <phoneticPr fontId="51" type="noConversion"/>
  </si>
  <si>
    <t>預期本案運作期間每年收益</t>
    <phoneticPr fontId="51" type="noConversion"/>
  </si>
  <si>
    <t>預期本案運作期間每年減少預算成本</t>
    <phoneticPr fontId="51" type="noConversion"/>
  </si>
  <si>
    <t>如果適用，請描述本案已存在或規劃中的成本回收機制</t>
    <phoneticPr fontId="51" type="noConversion"/>
  </si>
  <si>
    <t>如果適用，請描述本案的保證收益，例如電力購買協議、稅收或稅金補貼等</t>
    <phoneticPr fontId="51" type="noConversion"/>
  </si>
  <si>
    <t>請描述本案如何將最易受到衝擊的社區團體納入考量</t>
    <phoneticPr fontId="51" type="noConversion"/>
  </si>
  <si>
    <t>請描述支援本案的監管架構（例如：申請者須為本案針對的基礎設施之業主）</t>
    <phoneticPr fontId="51" type="noConversion"/>
  </si>
  <si>
    <r>
      <rPr>
        <sz val="9"/>
        <color indexed="8"/>
        <rFont val="細明體"/>
        <family val="3"/>
        <charset val="136"/>
      </rPr>
      <t>如果適用，請指出本案的預期平均貸款利率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</si>
  <si>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r>
      <rPr>
        <sz val="9"/>
        <color indexed="8"/>
        <rFont val="細明體"/>
        <family val="3"/>
        <charset val="136"/>
      </rPr>
      <t>如果適用，請註明本案之財務內部收益率（</t>
    </r>
    <r>
      <rPr>
        <sz val="9"/>
        <color indexed="8"/>
        <rFont val="Calibri"/>
        <family val="2"/>
      </rPr>
      <t>Financial Internal Rate of Return</t>
    </r>
    <r>
      <rPr>
        <sz val="9"/>
        <color indexed="8"/>
        <rFont val="細明體"/>
        <family val="3"/>
        <charset val="136"/>
      </rPr>
      <t>，</t>
    </r>
    <r>
      <rPr>
        <sz val="9"/>
        <color indexed="8"/>
        <rFont val="Calibri"/>
        <family val="2"/>
      </rPr>
      <t>FIRR</t>
    </r>
    <r>
      <rPr>
        <sz val="9"/>
        <color indexed="8"/>
        <rFont val="細明體"/>
        <family val="3"/>
        <charset val="136"/>
      </rPr>
      <t>）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</si>
  <si>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請說明是否本案有財務缺口（是否本案已取得資金，但仍需要額外的經濟支援）</t>
    <phoneticPr fontId="51" type="noConversion"/>
  </si>
  <si>
    <r>
      <t>曾否執行過風險評估，以找出可能危及計畫執行與成功完成的風險？（例如：財務、經濟、政治、自然與氣候因素等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</si>
  <si>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已找出的風險有哪些？（例如：財務、經濟、政治、自然與氣候因素等）</t>
    <phoneticPr fontId="51" type="noConversion"/>
  </si>
  <si>
    <t>本案是否有風險減緩策略？</t>
    <phoneticPr fontId="51" type="noConversion"/>
  </si>
  <si>
    <t>簡略描述本案的風險減緩策略</t>
    <phoneticPr fontId="51" type="noConversion"/>
  </si>
  <si>
    <t>尋求資金總額</t>
    <phoneticPr fontId="51" type="noConversion"/>
  </si>
  <si>
    <t>如果適用，請估算若要對本案進行深度評估，所需的金額為何</t>
    <phoneticPr fontId="51" type="noConversion"/>
  </si>
  <si>
    <r>
      <rPr>
        <sz val="9"/>
        <color indexed="8"/>
        <rFont val="細明體"/>
        <family val="3"/>
        <charset val="136"/>
      </rPr>
      <t>如果存在財政缺口，請提供所需資金估計值，並解釋哪些活動需要資助</t>
    </r>
    <r>
      <rPr>
        <sz val="9"/>
        <color indexed="8"/>
        <rFont val="Calibri"/>
        <family val="2"/>
      </rPr>
      <t xml:space="preserve"> | </t>
    </r>
    <r>
      <rPr>
        <sz val="9"/>
        <color indexed="8"/>
        <rFont val="細明體"/>
        <family val="3"/>
        <charset val="136"/>
      </rPr>
      <t>寫出檔案全名（</t>
    </r>
    <r>
      <rPr>
        <sz val="9"/>
        <color indexed="8"/>
        <rFont val="Calibri"/>
        <family val="2"/>
      </rPr>
      <t>pdf</t>
    </r>
    <r>
      <rPr>
        <sz val="9"/>
        <color indexed="8"/>
        <rFont val="細明體"/>
        <family val="3"/>
        <charset val="136"/>
      </rPr>
      <t>格式）</t>
    </r>
    <r>
      <rPr>
        <sz val="9"/>
        <color indexed="8"/>
        <rFont val="Calibri"/>
        <family val="2"/>
      </rPr>
      <t xml:space="preserve">  </t>
    </r>
    <phoneticPr fontId="51" type="noConversion"/>
  </si>
  <si>
    <r>
      <rPr>
        <sz val="9"/>
        <color indexed="8"/>
        <rFont val="細明體"/>
        <family val="3"/>
        <charset val="136"/>
      </rPr>
      <t>請以個別的檔案，提供上述金額的佐證資料</t>
    </r>
    <r>
      <rPr>
        <sz val="9"/>
        <color indexed="8"/>
        <rFont val="Calibri"/>
        <family val="2"/>
      </rPr>
      <t xml:space="preserve"> | </t>
    </r>
    <r>
      <rPr>
        <sz val="9"/>
        <color indexed="8"/>
        <rFont val="細明體"/>
        <family val="3"/>
        <charset val="136"/>
      </rPr>
      <t>寫出檔案全名（</t>
    </r>
    <r>
      <rPr>
        <sz val="9"/>
        <color indexed="8"/>
        <rFont val="Calibri"/>
        <family val="2"/>
      </rPr>
      <t>pdf</t>
    </r>
    <r>
      <rPr>
        <sz val="9"/>
        <color indexed="8"/>
        <rFont val="細明體"/>
        <family val="3"/>
        <charset val="136"/>
      </rPr>
      <t>格式</t>
    </r>
    <r>
      <rPr>
        <sz val="9"/>
        <color indexed="8"/>
        <rFont val="細明體"/>
        <family val="3"/>
        <charset val="136"/>
      </rPr>
      <t>）</t>
    </r>
    <r>
      <rPr>
        <sz val="9"/>
        <color indexed="8"/>
        <rFont val="Calibri"/>
        <family val="2"/>
      </rPr>
      <t xml:space="preserve">  </t>
    </r>
    <phoneticPr fontId="51" type="noConversion"/>
  </si>
  <si>
    <t>7. 技術可行性</t>
    <phoneticPr fontId="51" type="noConversion"/>
  </si>
  <si>
    <r>
      <t xml:space="preserve">8. </t>
    </r>
    <r>
      <rPr>
        <b/>
        <sz val="10"/>
        <color indexed="8"/>
        <rFont val="細明體"/>
        <family val="3"/>
        <charset val="136"/>
      </rPr>
      <t>執行本案所需配套文件</t>
    </r>
    <phoneticPr fontId="51" type="noConversion"/>
  </si>
  <si>
    <t>請簡述本案所使用的技術</t>
    <phoneticPr fontId="51" type="noConversion"/>
  </si>
  <si>
    <t>市場上這些技術是否已成熟？</t>
    <phoneticPr fontId="51" type="noConversion"/>
  </si>
  <si>
    <t>為使用這些技術，本案業主是否已取得許可？</t>
    <phoneticPr fontId="51" type="noConversion"/>
  </si>
  <si>
    <t>技術提供者是否來自於政府申請單位的轄區？</t>
    <phoneticPr fontId="51" type="noConversion"/>
  </si>
  <si>
    <t>在本案執行、營運與維護階段，是否使用到當地特有的知識與技術？</t>
    <phoneticPr fontId="51" type="noConversion"/>
  </si>
  <si>
    <r>
      <rPr>
        <sz val="9"/>
        <color indexed="8"/>
        <rFont val="細明體"/>
        <family val="3"/>
        <charset val="136"/>
      </rPr>
      <t>是否曾對本案執行過財務可行性研究？如果有，請描述使用的方法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，正負兩面的發現，並整體評估結果</t>
    </r>
    <phoneticPr fontId="51" type="noConversion"/>
  </si>
  <si>
    <r>
      <rPr>
        <sz val="9"/>
        <color indexed="8"/>
        <rFont val="細明體"/>
        <family val="3"/>
        <charset val="136"/>
      </rPr>
      <t>是否曾對本案執行過技術可行性研究？如果有，請描述使用的方法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，正負兩面的發現，並整體評估結果</t>
    </r>
    <phoneticPr fontId="51" type="noConversion"/>
  </si>
  <si>
    <r>
      <rPr>
        <sz val="9"/>
        <color indexed="8"/>
        <rFont val="細明體"/>
        <family val="3"/>
        <charset val="136"/>
      </rPr>
      <t>是否曾對本案執行過環境影響評估？如果有，請描述使用的方法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，正負兩面的發現，並整體評估結果</t>
    </r>
    <phoneticPr fontId="51" type="noConversion"/>
  </si>
  <si>
    <t>是否曾對本案進行風險與脆弱度評估報告？如果有，請描述使用的方法 ，正負兩面的發現，並整體評估結果</t>
    <phoneticPr fontId="51" type="noConversion"/>
  </si>
  <si>
    <t>是否曾對本案進行溫室氣體減量評估？如果有，請描述使用的方法</t>
    <phoneticPr fontId="51" type="noConversion"/>
  </si>
  <si>
    <r>
      <rPr>
        <sz val="9"/>
        <color indexed="8"/>
        <rFont val="細明體"/>
        <family val="3"/>
        <charset val="136"/>
      </rPr>
      <t>如果適用，請註明本案投資回收期（</t>
    </r>
    <r>
      <rPr>
        <sz val="9"/>
        <color indexed="8"/>
        <rFont val="Calibri"/>
        <family val="2"/>
      </rPr>
      <t>Financial Payback Period</t>
    </r>
    <r>
      <rPr>
        <sz val="9"/>
        <color indexed="8"/>
        <rFont val="細明體"/>
        <family val="3"/>
        <charset val="136"/>
      </rPr>
      <t>，</t>
    </r>
    <r>
      <rPr>
        <sz val="9"/>
        <color indexed="8"/>
        <rFont val="Calibri"/>
        <family val="2"/>
      </rPr>
      <t>FPBP</t>
    </r>
    <r>
      <rPr>
        <sz val="9"/>
        <color indexed="8"/>
        <rFont val="細明體"/>
        <family val="3"/>
        <charset val="136"/>
      </rPr>
      <t>）（年）</t>
    </r>
    <phoneticPr fontId="51" type="noConversion"/>
  </si>
  <si>
    <r>
      <rPr>
        <sz val="9"/>
        <color indexed="8"/>
        <rFont val="細明體"/>
        <family val="3"/>
        <charset val="136"/>
      </rPr>
      <t>請說明</t>
    </r>
    <r>
      <rPr>
        <sz val="9"/>
        <color indexed="8"/>
        <rFont val="Calibri"/>
        <family val="2"/>
      </rPr>
      <t>TAP</t>
    </r>
    <r>
      <rPr>
        <sz val="9"/>
        <color indexed="8"/>
        <rFont val="細明體"/>
        <family val="3"/>
        <charset val="136"/>
      </rPr>
      <t>如何有助於克服上述障礙</t>
    </r>
    <phoneticPr fontId="51" type="noConversion"/>
  </si>
  <si>
    <t>本案是否已取得所有執行過程中必要的許可證</t>
    <phoneticPr fontId="51" type="noConversion"/>
  </si>
  <si>
    <t>土地使用證</t>
    <phoneticPr fontId="51" type="noConversion"/>
  </si>
  <si>
    <t>建築許可證</t>
    <phoneticPr fontId="51" type="noConversion"/>
  </si>
  <si>
    <t>技術產權保護合約</t>
    <phoneticPr fontId="51" type="noConversion"/>
  </si>
  <si>
    <t>投標文件</t>
    <phoneticPr fontId="51" type="noConversion"/>
  </si>
  <si>
    <r>
      <rPr>
        <sz val="9"/>
        <color indexed="8"/>
        <rFont val="細明體"/>
        <family val="3"/>
        <charset val="136"/>
      </rPr>
      <t>能源績效保證合約</t>
    </r>
    <r>
      <rPr>
        <sz val="9"/>
        <color indexed="8"/>
        <rFont val="Calibri"/>
        <family val="2"/>
      </rPr>
      <t/>
    </r>
    <phoneticPr fontId="51" type="noConversion"/>
  </si>
  <si>
    <t>供應合約</t>
    <phoneticPr fontId="51" type="noConversion"/>
  </si>
  <si>
    <t>保險合約</t>
    <phoneticPr fontId="51" type="noConversion"/>
  </si>
  <si>
    <t>電力購買協議</t>
    <phoneticPr fontId="51" type="noConversion"/>
  </si>
  <si>
    <t>如有其他類別，請述明</t>
    <phoneticPr fontId="51" type="noConversion"/>
  </si>
  <si>
    <t>如有其他領域，請述明</t>
    <phoneticPr fontId="51" type="noConversion"/>
  </si>
  <si>
    <t>如有其他，請述明</t>
    <phoneticPr fontId="51" type="noConversion"/>
  </si>
  <si>
    <t>Belarusian Ruble</t>
    <phoneticPr fontId="51" type="noConversion"/>
  </si>
  <si>
    <t>承諾資訊</t>
    <phoneticPr fontId="51" type="noConversion"/>
  </si>
  <si>
    <t>溫室氣體減排目標</t>
    <phoneticPr fontId="51" type="noConversion"/>
  </si>
  <si>
    <t>本承諾對您轄區內下級政府單位是否具有法律約束力？</t>
    <phoneticPr fontId="51" type="noConversion"/>
  </si>
  <si>
    <r>
      <t>本承諾是否回應上級政府單位之需求</t>
    </r>
    <r>
      <rPr>
        <sz val="9"/>
        <rFont val="新細明體"/>
        <family val="1"/>
        <charset val="136"/>
      </rPr>
      <t>？</t>
    </r>
    <phoneticPr fontId="51" type="noConversion"/>
  </si>
  <si>
    <t>本承諾是否響應上級政府單位之施政目標？</t>
    <phoneticPr fontId="51" type="noConversion"/>
  </si>
  <si>
    <r>
      <rPr>
        <sz val="9"/>
        <color indexed="8"/>
        <rFont val="細明體"/>
        <family val="3"/>
        <charset val="136"/>
      </rPr>
      <t>請指明本案執行的具體障礙（例如：經濟、環境、技術、體制、財務議題等）</t>
    </r>
    <r>
      <rPr>
        <sz val="9"/>
        <color indexed="8"/>
        <rFont val="細明體"/>
        <family val="3"/>
        <charset val="136"/>
      </rPr>
      <t>（最多</t>
    </r>
    <r>
      <rPr>
        <sz val="9"/>
        <color indexed="8"/>
        <rFont val="Calibri"/>
        <family val="2"/>
      </rPr>
      <t xml:space="preserve"> 1000</t>
    </r>
    <r>
      <rPr>
        <sz val="9"/>
        <color indexed="8"/>
        <rFont val="細明體"/>
        <family val="3"/>
        <charset val="136"/>
      </rPr>
      <t>個英文字元為限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</si>
  <si>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指出本案針對的溫室氣體減排部門（請選一項）</t>
    <phoneticPr fontId="51" type="noConversion"/>
  </si>
  <si>
    <r>
      <t xml:space="preserve">溫室氣體減排目標的量測方法 </t>
    </r>
    <r>
      <rPr>
        <sz val="9"/>
        <rFont val="新細明體"/>
        <family val="1"/>
        <charset val="136"/>
      </rPr>
      <t>（請選一項）</t>
    </r>
    <phoneticPr fontId="51" type="noConversion"/>
  </si>
  <si>
    <t>減量目標類型（請選一項）</t>
    <phoneticPr fontId="51" type="noConversion"/>
  </si>
  <si>
    <t>基準年</t>
    <phoneticPr fontId="51" type="noConversion"/>
  </si>
  <si>
    <t>目標年</t>
    <phoneticPr fontId="51" type="noConversion"/>
  </si>
  <si>
    <t>碳強度減量目標</t>
    <phoneticPr fontId="51" type="noConversion"/>
  </si>
  <si>
    <t>承諾涵蓋的排放邊界（請選一項）</t>
    <phoneticPr fontId="51" type="noConversion"/>
  </si>
  <si>
    <t>碳強度單位（請選一項）</t>
    <phoneticPr fontId="51" type="noConversion"/>
  </si>
  <si>
    <t xml:space="preserve">固定能源（請選是否）
</t>
    <phoneticPr fontId="51" type="noConversion"/>
  </si>
  <si>
    <t>交通（請選是否）</t>
    <phoneticPr fontId="51" type="noConversion"/>
  </si>
  <si>
    <t>廢棄物處理（請選是否）</t>
    <phoneticPr fontId="51" type="noConversion"/>
  </si>
  <si>
    <t xml:space="preserve">工業生產過程和產品使用（請選是否）
</t>
    <phoneticPr fontId="51" type="noConversion"/>
  </si>
  <si>
    <t>請指出減排目標包含哪些溫室氣體排放源</t>
    <phoneticPr fontId="51" type="noConversion"/>
  </si>
  <si>
    <t>減量目標類型（請選一項）</t>
    <phoneticPr fontId="51" type="noConversion"/>
  </si>
  <si>
    <t>基準年碳強度</t>
    <phoneticPr fontId="51" type="noConversion"/>
  </si>
  <si>
    <t>再生能源目標</t>
    <phoneticPr fontId="51" type="noConversion"/>
  </si>
  <si>
    <t>能源效率目標</t>
    <phoneticPr fontId="51" type="noConversion"/>
  </si>
  <si>
    <t>調適或韌性目標</t>
    <phoneticPr fontId="51" type="noConversion"/>
  </si>
  <si>
    <t>調適或韌性行動目標</t>
    <phoneticPr fontId="51" type="noConversion"/>
  </si>
  <si>
    <t>量測與評估行動成果的方法</t>
    <phoneticPr fontId="51" type="noConversion"/>
  </si>
  <si>
    <t>預定保護之目標區域面積（平方公里）</t>
    <phoneticPr fontId="51" type="noConversion"/>
  </si>
  <si>
    <t>承諾目標值（%）</t>
    <phoneticPr fontId="51" type="noConversion"/>
  </si>
  <si>
    <t>承諾目標值（%）</t>
    <phoneticPr fontId="51" type="noConversion"/>
  </si>
  <si>
    <t>承諾目標值（%）</t>
    <phoneticPr fontId="51" type="noConversion"/>
  </si>
  <si>
    <t>目前面臨風險之區域面積（平方公里）</t>
    <phoneticPr fontId="51" type="noConversion"/>
  </si>
  <si>
    <t>預定保護之目標人口百分比（%）</t>
    <phoneticPr fontId="51" type="noConversion"/>
  </si>
  <si>
    <t>目前面臨風險之人口百分比（%）</t>
    <phoneticPr fontId="51" type="noConversion"/>
  </si>
  <si>
    <t>本承諾對上級政府單位而言是否為額外增加的工作？</t>
    <phoneticPr fontId="51" type="noConversion"/>
  </si>
  <si>
    <t>計畫預定執行時間</t>
    <phoneticPr fontId="51" type="noConversion"/>
  </si>
  <si>
    <t>本案為轄區內首創，並將服務一定比例以上的人口</t>
    <phoneticPr fontId="51" type="noConversion"/>
  </si>
  <si>
    <t>本案為轄區內現有計畫的升級版，將明顯有助於當地永續發展</t>
    <phoneticPr fontId="51" type="noConversion"/>
  </si>
  <si>
    <t>計畫之願景性</t>
    <phoneticPr fontId="51" type="noConversion"/>
  </si>
  <si>
    <t>請選擇最適合本案的類別（請見右側欄位定義）</t>
    <phoneticPr fontId="51" type="noConversion"/>
  </si>
  <si>
    <t>請選擇最適合描述本案之願景性類別（請見右側欄位定義）</t>
    <phoneticPr fontId="51" type="noConversion"/>
  </si>
  <si>
    <t>說明</t>
    <phoneticPr fontId="51" type="noConversion"/>
  </si>
  <si>
    <t>承諾時間點</t>
  </si>
  <si>
    <t>承諾時間點</t>
    <phoneticPr fontId="51" type="noConversion"/>
  </si>
  <si>
    <t>首創型計畫請填報以下欄位</t>
    <phoneticPr fontId="51" type="noConversion"/>
  </si>
  <si>
    <t>大尺度升級現有計畫請填報以下欄位</t>
    <phoneticPr fontId="51" type="noConversion"/>
  </si>
  <si>
    <t>效益</t>
    <phoneticPr fontId="51" type="noConversion"/>
  </si>
  <si>
    <t>本類型計畫為何是轄區內首創，並將服務一定比例以上的人口？</t>
    <phoneticPr fontId="51" type="noConversion"/>
  </si>
  <si>
    <t>能源效率（MWh/output OR MWh/m2）</t>
    <phoneticPr fontId="51" type="noConversion"/>
  </si>
  <si>
    <t>再生能源發電（MWh）</t>
    <phoneticPr fontId="51" type="noConversion"/>
  </si>
  <si>
    <t>服務人口（%）</t>
    <phoneticPr fontId="51" type="noConversion"/>
  </si>
  <si>
    <t>其他</t>
    <phoneticPr fontId="51" type="noConversion"/>
  </si>
  <si>
    <t>碳強度單位（請選一項）</t>
    <phoneticPr fontId="51" type="noConversion"/>
  </si>
  <si>
    <t>地區</t>
    <phoneticPr fontId="51" type="noConversion"/>
  </si>
  <si>
    <t>全球</t>
    <phoneticPr fontId="51" type="noConversion"/>
  </si>
  <si>
    <t>公民</t>
    <phoneticPr fontId="51" type="noConversion"/>
  </si>
  <si>
    <t>如何讓公民，特別是來自弱勢階層的群體，藉由短、中期改善社會與文化福祉中獲利？</t>
    <phoneticPr fontId="51" type="noConversion"/>
  </si>
  <si>
    <t>尺度是否升級（請選一項）</t>
    <phoneticPr fontId="51" type="noConversion"/>
  </si>
  <si>
    <t>說明</t>
    <phoneticPr fontId="51" type="noConversion"/>
  </si>
  <si>
    <t>資源</t>
    <phoneticPr fontId="51" type="noConversion"/>
  </si>
  <si>
    <t>整體社區</t>
    <phoneticPr fontId="51" type="noConversion"/>
  </si>
  <si>
    <t>失業者</t>
    <phoneticPr fontId="51" type="noConversion"/>
  </si>
  <si>
    <t>都市中的貧窮階層</t>
    <phoneticPr fontId="51" type="noConversion"/>
  </si>
  <si>
    <t>年長者</t>
    <phoneticPr fontId="51" type="noConversion"/>
  </si>
  <si>
    <t>年輕人</t>
    <phoneticPr fontId="51" type="noConversion"/>
  </si>
  <si>
    <t>女性</t>
    <phoneticPr fontId="51" type="noConversion"/>
  </si>
  <si>
    <t>少數民族</t>
    <phoneticPr fontId="51" type="noConversion"/>
  </si>
  <si>
    <t>本案是否有助於維持社區的繁榮，藉由永續資源管理，促進綠色、兼容，並高生產力的區域經濟發展</t>
    <phoneticPr fontId="51" type="noConversion"/>
  </si>
  <si>
    <t>安全與永續能源</t>
    <phoneticPr fontId="51" type="noConversion"/>
  </si>
  <si>
    <t>空氣品質</t>
    <phoneticPr fontId="51" type="noConversion"/>
  </si>
  <si>
    <t>水質與供水</t>
    <phoneticPr fontId="51" type="noConversion"/>
  </si>
  <si>
    <t>永續廢棄物與材料管理</t>
    <phoneticPr fontId="51" type="noConversion"/>
  </si>
  <si>
    <t>生物多樣性／生態系統</t>
    <phoneticPr fontId="51" type="noConversion"/>
  </si>
  <si>
    <t>永續土地使用與管理</t>
    <phoneticPr fontId="51" type="noConversion"/>
  </si>
  <si>
    <t>永續與韌性糧食系統</t>
    <phoneticPr fontId="51" type="noConversion"/>
  </si>
  <si>
    <t>永續交通與移動</t>
    <phoneticPr fontId="51" type="noConversion"/>
  </si>
  <si>
    <t>永續採購</t>
    <phoneticPr fontId="51" type="noConversion"/>
  </si>
  <si>
    <t>目標</t>
    <phoneticPr fontId="51" type="noConversion"/>
  </si>
  <si>
    <t>次國家層級目標</t>
    <phoneticPr fontId="51" type="noConversion"/>
  </si>
  <si>
    <t>國家層級目標</t>
    <phoneticPr fontId="51" type="noConversion"/>
  </si>
  <si>
    <t>（預期）永續發展目標</t>
    <phoneticPr fontId="51" type="noConversion"/>
  </si>
  <si>
    <t>本案目標是否包含國家與次國家層級，甚至全球之永續發展？</t>
    <phoneticPr fontId="51" type="noConversion"/>
  </si>
  <si>
    <t>城市行政系統</t>
    <phoneticPr fontId="51" type="noConversion"/>
  </si>
  <si>
    <t>多層級治理</t>
    <phoneticPr fontId="51" type="noConversion"/>
  </si>
  <si>
    <t>本案是否鼓勵跨部門合作，以利於有效募資與執行？</t>
    <phoneticPr fontId="51" type="noConversion"/>
  </si>
  <si>
    <t>本案是否促進不同層級政府間的協力合作？</t>
    <phoneticPr fontId="51" type="noConversion"/>
  </si>
  <si>
    <t>政府層級</t>
    <phoneticPr fontId="51" type="noConversion"/>
  </si>
  <si>
    <t>是否有多個部門參與規劃階段？</t>
    <phoneticPr fontId="51" type="noConversion"/>
  </si>
  <si>
    <t>是否有多個部門參與執行階段？</t>
    <phoneticPr fontId="51" type="noConversion"/>
  </si>
  <si>
    <t>是否已有負責協調跨部門工作的機構？</t>
    <phoneticPr fontId="51" type="noConversion"/>
  </si>
  <si>
    <t>次城市層級</t>
    <phoneticPr fontId="51" type="noConversion"/>
  </si>
  <si>
    <t>城市層級</t>
    <phoneticPr fontId="51" type="noConversion"/>
  </si>
  <si>
    <t>國家層級</t>
    <phoneticPr fontId="51" type="noConversion"/>
  </si>
  <si>
    <t>次國家層級（州／省）</t>
    <phoneticPr fontId="51" type="noConversion"/>
  </si>
  <si>
    <t>超越國家層級</t>
    <phoneticPr fontId="51" type="noConversion"/>
  </si>
  <si>
    <t>公民社會</t>
    <phoneticPr fontId="51" type="noConversion"/>
  </si>
  <si>
    <t>公民</t>
    <phoneticPr fontId="51" type="noConversion"/>
  </si>
  <si>
    <t>是否（請選一項）</t>
    <phoneticPr fontId="51" type="noConversion"/>
  </si>
  <si>
    <t>公民與利益相關團體是否主動積極，甚至被鼓勵參與計畫設計與執行？</t>
    <phoneticPr fontId="51" type="noConversion"/>
  </si>
  <si>
    <t>本案是否有公民與利益相關團體主動積極參與？</t>
    <phoneticPr fontId="51" type="noConversion"/>
  </si>
  <si>
    <t>本案是否有私部門主動積極參與？</t>
    <phoneticPr fontId="51" type="noConversion"/>
  </si>
  <si>
    <t>當地商業團體與私部門是否參與計畫設計與執行？</t>
    <phoneticPr fontId="51" type="noConversion"/>
  </si>
  <si>
    <t>溫室氣體減量 （噸二氧化碳當量）</t>
    <phoneticPr fontId="51" type="noConversion"/>
  </si>
  <si>
    <r>
      <t xml:space="preserve">1. </t>
    </r>
    <r>
      <rPr>
        <b/>
        <sz val="10"/>
        <color indexed="8"/>
        <rFont val="細明體"/>
        <family val="3"/>
        <charset val="136"/>
      </rPr>
      <t>地緣政治資訊</t>
    </r>
    <phoneticPr fontId="51" type="noConversion"/>
  </si>
  <si>
    <t>2. 社經資訊</t>
    <phoneticPr fontId="51" type="noConversion"/>
  </si>
  <si>
    <t>4. 政府願景（請在"申請者承諾"表單中亦填入詳盡承諾資訊）</t>
    <phoneticPr fontId="51" type="noConversion"/>
  </si>
  <si>
    <t>5. 部門資訊（申請者需填入本案相關部門資訊）</t>
    <phoneticPr fontId="51" type="noConversion"/>
  </si>
  <si>
    <t>總面積（平方公里）</t>
    <phoneticPr fontId="51" type="noConversion"/>
  </si>
  <si>
    <t>水域面積（平方公里）</t>
    <phoneticPr fontId="51" type="noConversion"/>
  </si>
  <si>
    <t>土地面積（平方公里）</t>
    <phoneticPr fontId="51" type="noConversion"/>
  </si>
  <si>
    <t>主要地理類型（請選一項）</t>
    <phoneticPr fontId="51" type="noConversion"/>
  </si>
  <si>
    <t>數值</t>
    <phoneticPr fontId="51" type="noConversion"/>
  </si>
  <si>
    <t>人口</t>
    <phoneticPr fontId="51" type="noConversion"/>
  </si>
  <si>
    <t>人口變動率</t>
    <phoneticPr fontId="51" type="noConversion"/>
  </si>
  <si>
    <t>預估 2020年人口數</t>
    <phoneticPr fontId="51" type="noConversion"/>
  </si>
  <si>
    <t>預估 2050年人口數</t>
    <phoneticPr fontId="51" type="noConversion"/>
  </si>
  <si>
    <t>城市化比例</t>
    <phoneticPr fontId="51" type="noConversion"/>
  </si>
  <si>
    <t>主要經濟部門</t>
    <phoneticPr fontId="51" type="noConversion"/>
  </si>
  <si>
    <t>數值</t>
    <phoneticPr fontId="51" type="noConversion"/>
  </si>
  <si>
    <t>數值</t>
    <phoneticPr fontId="51" type="noConversion"/>
  </si>
  <si>
    <t>年份</t>
    <phoneticPr fontId="51" type="noConversion"/>
  </si>
  <si>
    <t>年份</t>
    <phoneticPr fontId="51" type="noConversion"/>
  </si>
  <si>
    <t>失業率</t>
    <phoneticPr fontId="51" type="noConversion"/>
  </si>
  <si>
    <t>貧窮線以下人口百分比（%）</t>
    <phoneticPr fontId="51" type="noConversion"/>
  </si>
  <si>
    <t>貨幣單位</t>
    <phoneticPr fontId="51" type="noConversion"/>
  </si>
  <si>
    <t xml:space="preserve">人類發展指數（HDI） </t>
    <phoneticPr fontId="51" type="noConversion"/>
  </si>
  <si>
    <t xml:space="preserve">堅尼係數（Gini coefficient） </t>
    <phoneticPr fontId="51" type="noConversion"/>
  </si>
  <si>
    <t>國內生產總值（GDP）</t>
    <phoneticPr fontId="51" type="noConversion"/>
  </si>
  <si>
    <t xml:space="preserve"> 政府收入</t>
    <phoneticPr fontId="51" type="noConversion"/>
  </si>
  <si>
    <t>平均年收入</t>
    <phoneticPr fontId="51" type="noConversion"/>
  </si>
  <si>
    <t>政府支出</t>
    <phoneticPr fontId="51" type="noConversion"/>
  </si>
  <si>
    <t>平均年支出</t>
    <phoneticPr fontId="51" type="noConversion"/>
  </si>
  <si>
    <t>3.　政府與地方財務資訊</t>
    <phoneticPr fontId="51" type="noConversion"/>
  </si>
  <si>
    <t>政府股權</t>
    <phoneticPr fontId="51" type="noConversion"/>
  </si>
  <si>
    <t>政府債務</t>
    <phoneticPr fontId="51" type="noConversion"/>
  </si>
  <si>
    <t>償債率</t>
    <phoneticPr fontId="51" type="noConversion"/>
  </si>
  <si>
    <t>政府雇員人數</t>
    <phoneticPr fontId="51" type="noConversion"/>
  </si>
  <si>
    <t>如果適用，地方政府的信用評級</t>
    <phoneticPr fontId="51" type="noConversion"/>
  </si>
  <si>
    <t>檔案全名（pdf檔案）</t>
    <phoneticPr fontId="51" type="noConversion"/>
  </si>
  <si>
    <t>您的政府是否已有溫室氣體減排承諾？</t>
    <phoneticPr fontId="51" type="noConversion"/>
  </si>
  <si>
    <t>您的政府是否已有氣候變遷調適承諾？</t>
    <phoneticPr fontId="51" type="noConversion"/>
  </si>
  <si>
    <t>您的政府是否已針對氣候變遷減緩擬定行動計畫？</t>
    <phoneticPr fontId="51" type="noConversion"/>
  </si>
  <si>
    <t>您的政府是否已針對氣候變遷調適擬定行動計畫？</t>
    <phoneticPr fontId="51" type="noConversion"/>
  </si>
  <si>
    <t>數值 (MWh)</t>
    <phoneticPr fontId="51" type="noConversion"/>
  </si>
  <si>
    <t>貨幣單位</t>
    <phoneticPr fontId="51" type="noConversion"/>
  </si>
  <si>
    <t>建築部門</t>
    <phoneticPr fontId="51" type="noConversion"/>
  </si>
  <si>
    <t>工業部門</t>
    <phoneticPr fontId="51" type="noConversion"/>
  </si>
  <si>
    <t>交通部門</t>
    <phoneticPr fontId="51" type="noConversion"/>
  </si>
  <si>
    <t>能源供給部門</t>
    <phoneticPr fontId="51" type="noConversion"/>
  </si>
  <si>
    <t>固定式發電部們</t>
    <phoneticPr fontId="51" type="noConversion"/>
  </si>
  <si>
    <t>廢棄物管理</t>
    <phoneticPr fontId="51" type="noConversion"/>
  </si>
  <si>
    <t>溫室氣體排放</t>
    <phoneticPr fontId="51" type="noConversion"/>
  </si>
  <si>
    <t>供水與衛生設施</t>
    <phoneticPr fontId="51" type="noConversion"/>
  </si>
  <si>
    <t>城市規劃，生物多樣性和生態系統服務</t>
    <phoneticPr fontId="51" type="noConversion"/>
  </si>
  <si>
    <t>空氣品質</t>
    <phoneticPr fontId="51" type="noConversion"/>
  </si>
  <si>
    <t>韌性與氣候調適</t>
    <phoneticPr fontId="51" type="noConversion"/>
  </si>
  <si>
    <t>是否已開始執行氣候變遷調適與韌性計畫與政策？如果答案為肯定的，請說明</t>
    <phoneticPr fontId="51" type="noConversion"/>
  </si>
  <si>
    <t>居住建物總樓地板面積（平分公尺）</t>
    <phoneticPr fontId="51" type="noConversion"/>
  </si>
  <si>
    <t>商用與機構建物總樓地板面積（平分公尺）</t>
    <phoneticPr fontId="51" type="noConversion"/>
  </si>
  <si>
    <t>工業建物總樓地板面積（平分公尺）</t>
    <phoneticPr fontId="51" type="noConversion"/>
  </si>
  <si>
    <t>數值</t>
    <phoneticPr fontId="51" type="noConversion"/>
  </si>
  <si>
    <t xml:space="preserve">交通部門使用生質燃料年總額 (MJ) </t>
    <phoneticPr fontId="51" type="noConversion"/>
  </si>
  <si>
    <t xml:space="preserve">交通部門使用再生能源發電年總額 (MWh) </t>
    <phoneticPr fontId="51" type="noConversion"/>
  </si>
  <si>
    <t xml:space="preserve">交通部門之終端能源消費（MWh） </t>
    <phoneticPr fontId="51" type="noConversion"/>
  </si>
  <si>
    <t>本案申請者（政府）建物總樓地板面積（平分公尺）</t>
    <phoneticPr fontId="51" type="noConversion"/>
  </si>
  <si>
    <t>已登記的乘坐用車輛數目</t>
    <phoneticPr fontId="51" type="noConversion"/>
  </si>
  <si>
    <t xml:space="preserve">本案申請者（政府）車隊之終端能源消費（排除政府經營的大眾運輸系統）（MWh） </t>
    <phoneticPr fontId="51" type="noConversion"/>
  </si>
  <si>
    <t xml:space="preserve">大眾運輸可乘載量（通勤者/天） </t>
    <phoneticPr fontId="51" type="noConversion"/>
  </si>
  <si>
    <t xml:space="preserve">大眾運輸使用量（通勤者/天） </t>
    <phoneticPr fontId="51" type="noConversion"/>
  </si>
  <si>
    <t>步行</t>
    <phoneticPr fontId="51" type="noConversion"/>
  </si>
  <si>
    <t>大眾運輸</t>
    <phoneticPr fontId="51" type="noConversion"/>
  </si>
  <si>
    <t>私有機動車輛</t>
    <phoneticPr fontId="51" type="noConversion"/>
  </si>
  <si>
    <t>單車</t>
    <phoneticPr fontId="51" type="noConversion"/>
  </si>
  <si>
    <t>交通模式（%）</t>
    <phoneticPr fontId="51" type="noConversion"/>
  </si>
  <si>
    <t>化石燃料佔初級能源供應量之百分比（%）</t>
    <phoneticPr fontId="51" type="noConversion"/>
  </si>
  <si>
    <t>核能佔初級能源供應量之百分比（%）</t>
    <phoneticPr fontId="51" type="noConversion"/>
  </si>
  <si>
    <t xml:space="preserve">再生能源佔初級能源供應量之百分比（%）含水力、生質能、地熱等 (%) </t>
    <phoneticPr fontId="51" type="noConversion"/>
  </si>
  <si>
    <t xml:space="preserve">初級能源每年總供應量 (GJ) </t>
    <phoneticPr fontId="51" type="noConversion"/>
  </si>
  <si>
    <t xml:space="preserve">再生能源每年總供應量（MWh） </t>
    <phoneticPr fontId="51" type="noConversion"/>
  </si>
  <si>
    <t xml:space="preserve">化石燃料與核能發電設備總裝置容量（MW） </t>
    <phoneticPr fontId="51" type="noConversion"/>
  </si>
  <si>
    <t xml:space="preserve">化石燃料與核能發電設備每年總發電量（MWh） </t>
    <phoneticPr fontId="51" type="noConversion"/>
  </si>
  <si>
    <t xml:space="preserve">再生能源總裝置容量（MW） </t>
    <phoneticPr fontId="51" type="noConversion"/>
  </si>
  <si>
    <t xml:space="preserve">化石燃料與核能發電供應分散式電網的每年總產量（MWh） </t>
    <phoneticPr fontId="51" type="noConversion"/>
  </si>
  <si>
    <t xml:space="preserve">再生能源電廠年度總發電量（MWh） </t>
    <phoneticPr fontId="51" type="noConversion"/>
  </si>
  <si>
    <t>再生能源供應分散式電網的每年總產量（MWh）</t>
    <phoneticPr fontId="51" type="noConversion"/>
  </si>
  <si>
    <t xml:space="preserve">大眾運輸終端能源消費（MWh） </t>
  </si>
  <si>
    <t xml:space="preserve">終端能源消費 (MWh)  </t>
  </si>
  <si>
    <t>產業能源強度，以工業能源消費量（MWh）與工業總增加值（GAV）的比例來表示</t>
  </si>
  <si>
    <t xml:space="preserve">居住建物終端能源消費量（MWh） </t>
    <phoneticPr fontId="51" type="noConversion"/>
  </si>
  <si>
    <t xml:space="preserve">商用與機構建物終端能源消費量（MWh） </t>
    <phoneticPr fontId="51" type="noConversion"/>
  </si>
  <si>
    <t>能源產業終端能源消費量（MWh）</t>
    <phoneticPr fontId="51" type="noConversion"/>
  </si>
  <si>
    <t>農林漁業終端能源消費量（MWh）</t>
    <phoneticPr fontId="51" type="noConversion"/>
  </si>
  <si>
    <t>本案申請者（政府）終端能源消費量（MWh）</t>
    <phoneticPr fontId="51" type="noConversion"/>
  </si>
  <si>
    <t>固態廢棄物產量（噸／年）</t>
    <phoneticPr fontId="51" type="noConversion"/>
  </si>
  <si>
    <t>固態廢棄物收集量（噸／年）</t>
    <phoneticPr fontId="51" type="noConversion"/>
  </si>
  <si>
    <t>固定能源消費</t>
    <phoneticPr fontId="51" type="noConversion"/>
  </si>
  <si>
    <t xml:space="preserve">公共電網（%）  </t>
    <phoneticPr fontId="51" type="noConversion"/>
  </si>
  <si>
    <t>輸配電（T&amp;D）電網損失電量百分比（%）</t>
    <phoneticPr fontId="51" type="noConversion"/>
  </si>
  <si>
    <t>固態廢棄物收集服務涵蓋人口百分比（%）</t>
    <phoneticPr fontId="51" type="noConversion"/>
  </si>
  <si>
    <t>以衛生掩埋法處理的固態廢棄物百分比（%）</t>
    <phoneticPr fontId="51" type="noConversion"/>
  </si>
  <si>
    <t xml:space="preserve">都市固態廢棄物人均總收集量（公斤／居民／天數） </t>
    <phoneticPr fontId="51" type="noConversion"/>
  </si>
  <si>
    <t>收集固態廢棄物之回收百分比（%）</t>
    <phoneticPr fontId="51" type="noConversion"/>
  </si>
  <si>
    <t>廢棄物收集與處理最終能源消費量</t>
    <phoneticPr fontId="51" type="noConversion"/>
  </si>
  <si>
    <t>數值</t>
    <phoneticPr fontId="51" type="noConversion"/>
  </si>
  <si>
    <t>單位</t>
    <phoneticPr fontId="51" type="noConversion"/>
  </si>
  <si>
    <t>年份</t>
    <phoneticPr fontId="51" type="noConversion"/>
  </si>
  <si>
    <t>緯度</t>
    <phoneticPr fontId="51" type="noConversion"/>
  </si>
  <si>
    <t>經度</t>
    <phoneticPr fontId="51" type="noConversion"/>
  </si>
  <si>
    <t>檔案名稱（PDF格式）</t>
    <phoneticPr fontId="51" type="noConversion"/>
  </si>
  <si>
    <t>災害</t>
    <phoneticPr fontId="51" type="noConversion"/>
  </si>
  <si>
    <t>現況</t>
    <phoneticPr fontId="51" type="noConversion"/>
  </si>
  <si>
    <t>未來預測</t>
    <phoneticPr fontId="51" type="noConversion"/>
  </si>
  <si>
    <t>預計本案期間絕對減排量（噸二氧化碳當量）</t>
    <phoneticPr fontId="51" type="noConversion"/>
  </si>
  <si>
    <t>直接從轄區排放的溫室氣體量（範疇一）*（噸二氧化碳當量）</t>
    <phoneticPr fontId="51" type="noConversion"/>
  </si>
  <si>
    <t>轄區內活動導致的溫室氣體排放量（Basic／Basic+）* （噸二氧化碳當量）</t>
    <phoneticPr fontId="51" type="noConversion"/>
  </si>
  <si>
    <t>從固定能源部門導致的溫室氣體排放量（噸二氧化碳當量）</t>
    <phoneticPr fontId="51" type="noConversion"/>
  </si>
  <si>
    <t>居住建物排放溫室氣體量（噸二氧化碳當量）</t>
    <phoneticPr fontId="51" type="noConversion"/>
  </si>
  <si>
    <t>製造業與建設業終端能源消費量（MWh）</t>
    <phoneticPr fontId="51" type="noConversion"/>
  </si>
  <si>
    <t>商用與機構建物排放溫室氣體量（噸二氧化碳當量）</t>
    <phoneticPr fontId="51" type="noConversion"/>
  </si>
  <si>
    <t>製造業與建設業排放溫室氣體量（噸二氧化碳當量）</t>
    <phoneticPr fontId="51" type="noConversion"/>
  </si>
  <si>
    <t>電網供電排放溫室氣體量（噸二氧化碳當量）</t>
    <phoneticPr fontId="51" type="noConversion"/>
  </si>
  <si>
    <t>交通部門排放溫室氣體量（噸二氧化碳當量）</t>
    <phoneticPr fontId="51" type="noConversion"/>
  </si>
  <si>
    <t>廢棄物部門排放溫室氣體量（噸二氧化碳當量）</t>
    <phoneticPr fontId="51" type="noConversion"/>
  </si>
  <si>
    <t xml:space="preserve">農林業和其他土地利用（請選是否）
</t>
    <phoneticPr fontId="51" type="noConversion"/>
  </si>
  <si>
    <t xml:space="preserve">農林業和其他土地利用（請選是否）
</t>
    <phoneticPr fontId="51" type="noConversion"/>
  </si>
  <si>
    <t xml:space="preserve">工業生產過程和產品使用（請選是否）
</t>
    <phoneticPr fontId="51" type="noConversion"/>
  </si>
  <si>
    <t>農林漁業部門排放溫室氣體量（噸二氧化碳當量）</t>
    <phoneticPr fontId="51" type="noConversion"/>
  </si>
  <si>
    <t>工業生產過程和產品使用導致的溫室氣體排放量（噸二氧化碳當量）</t>
    <phoneticPr fontId="51" type="noConversion"/>
  </si>
  <si>
    <r>
      <rPr>
        <sz val="9"/>
        <color indexed="8"/>
        <rFont val="細明體"/>
        <family val="3"/>
        <charset val="136"/>
      </rPr>
      <t>規劃增加獲得可飲用水服務的人口數百分比（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</si>
  <si>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獲得可飲用水服務的人口數百分比（%）</t>
    <phoneticPr fontId="51" type="noConversion"/>
  </si>
  <si>
    <r>
      <rPr>
        <sz val="9"/>
        <color indexed="8"/>
        <rFont val="細明體"/>
        <family val="3"/>
        <charset val="136"/>
      </rPr>
      <t>規劃增加可獲得永續改善水源的人口數百分比（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</si>
  <si>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可獲得永續改善水源的人口數百分比（%）</t>
    <phoneticPr fontId="51" type="noConversion"/>
  </si>
  <si>
    <r>
      <rPr>
        <sz val="9"/>
        <color indexed="8"/>
        <rFont val="細明體"/>
        <family val="3"/>
        <charset val="136"/>
      </rPr>
      <t>規劃增加獲得改善衛生系統服務的人口數百分比</t>
    </r>
    <r>
      <rPr>
        <sz val="9"/>
        <color indexed="8"/>
        <rFont val="細明體"/>
        <family val="3"/>
        <charset val="136"/>
      </rPr>
      <t>（</t>
    </r>
    <r>
      <rPr>
        <sz val="9"/>
        <color indexed="8"/>
        <rFont val="Calibri"/>
        <family val="2"/>
      </rPr>
      <t>%</t>
    </r>
    <r>
      <rPr>
        <sz val="9"/>
        <color indexed="8"/>
        <rFont val="細明體"/>
        <family val="3"/>
        <charset val="136"/>
      </rPr>
      <t>）</t>
    </r>
    <phoneticPr fontId="51" type="noConversion"/>
  </si>
  <si>
    <t>獲得改善衛生系統服務的人口數百分比（%）</t>
    <phoneticPr fontId="51" type="noConversion"/>
  </si>
  <si>
    <t>廢水收集服務涵蓋人口數百分比（%）</t>
    <phoneticPr fontId="51" type="noConversion"/>
  </si>
  <si>
    <t>廢水接受處理之百分比（%）</t>
    <phoneticPr fontId="51" type="noConversion"/>
  </si>
  <si>
    <t>廢水接受初級處理之百分比（%）</t>
    <phoneticPr fontId="51" type="noConversion"/>
  </si>
  <si>
    <t>廢水接受二級處理之百分比（%）</t>
    <phoneticPr fontId="51" type="noConversion"/>
  </si>
  <si>
    <t xml:space="preserve">人均國內總用水量（升／日） </t>
    <phoneticPr fontId="51" type="noConversion"/>
  </si>
  <si>
    <t xml:space="preserve">生產飲用水終端能源消費量（kWh/m3） </t>
    <phoneticPr fontId="51" type="noConversion"/>
  </si>
  <si>
    <t>廢水接受三級處理之百分比（%）</t>
    <phoneticPr fontId="51" type="noConversion"/>
  </si>
  <si>
    <t>大眾供水系統損失百分比， 含洩漏與竊水（%）</t>
    <phoneticPr fontId="51" type="noConversion"/>
  </si>
  <si>
    <t xml:space="preserve">廢水處理最終能源消費量（kWh/m3） </t>
    <phoneticPr fontId="51" type="noConversion"/>
  </si>
  <si>
    <t>公園區，保護區和綠色基礎設施（含休閒區，森林，海岸帶等）（平方公里）</t>
    <phoneticPr fontId="51" type="noConversion"/>
  </si>
  <si>
    <t>褐地面積（平方公里）</t>
    <phoneticPr fontId="51" type="noConversion"/>
  </si>
  <si>
    <t>不透水表面面積（平方公里）</t>
    <phoneticPr fontId="51" type="noConversion"/>
  </si>
  <si>
    <t>臨時搭建住宅區／棚戶區（平方公里）</t>
    <phoneticPr fontId="51" type="noConversion"/>
  </si>
  <si>
    <t>本地物種數量</t>
    <phoneticPr fontId="51" type="noConversion"/>
  </si>
  <si>
    <t>細懸浮微粒（PM2.5）密度（microg／m3）</t>
    <phoneticPr fontId="51" type="noConversion"/>
  </si>
  <si>
    <t>懸浮微粒（PM10）密度（microg／m3）</t>
    <phoneticPr fontId="51" type="noConversion"/>
  </si>
  <si>
    <t>NO² 密度（microg／m3）</t>
    <phoneticPr fontId="51" type="noConversion"/>
  </si>
  <si>
    <t>SO²  密度（microg／m3）</t>
    <phoneticPr fontId="51" type="noConversion"/>
  </si>
  <si>
    <t>O³  密度（microg／m3）</t>
    <phoneticPr fontId="51" type="noConversion"/>
  </si>
  <si>
    <t>此數值是否為轄區內平均濃度？（請選是否）</t>
    <phoneticPr fontId="51" type="noConversion"/>
  </si>
  <si>
    <t>如果是定點量測結果，請指出空氣品質量測站位置（緯度 | 經度）</t>
    <phoneticPr fontId="51" type="noConversion"/>
  </si>
  <si>
    <t>是否已完成氣候變遷風險或脆弱性評估？</t>
    <phoneticPr fontId="51" type="noConversion"/>
  </si>
  <si>
    <t>目前經歷的與預測未來將發生的氣候災害</t>
    <phoneticPr fontId="51" type="noConversion"/>
  </si>
  <si>
    <t>暴雨</t>
    <phoneticPr fontId="51" type="noConversion"/>
  </si>
  <si>
    <t>暴雪</t>
    <phoneticPr fontId="51" type="noConversion"/>
  </si>
  <si>
    <t>強風</t>
    <phoneticPr fontId="51" type="noConversion"/>
  </si>
  <si>
    <t>龍捲風</t>
    <phoneticPr fontId="51" type="noConversion"/>
  </si>
  <si>
    <t>氣旋（颶風/颱風）</t>
    <phoneticPr fontId="51" type="noConversion"/>
  </si>
  <si>
    <t>熱帶風暴</t>
    <phoneticPr fontId="51" type="noConversion"/>
  </si>
  <si>
    <t>電風暴</t>
    <phoneticPr fontId="51" type="noConversion"/>
  </si>
  <si>
    <t>霧</t>
    <phoneticPr fontId="51" type="noConversion"/>
  </si>
  <si>
    <t>冬季極端氣候</t>
    <phoneticPr fontId="51" type="noConversion"/>
  </si>
  <si>
    <t>寒流</t>
    <phoneticPr fontId="51" type="noConversion"/>
  </si>
  <si>
    <t>極端嚴寒氣候</t>
    <phoneticPr fontId="51" type="noConversion"/>
  </si>
  <si>
    <t>熱浪</t>
    <phoneticPr fontId="51" type="noConversion"/>
  </si>
  <si>
    <t>極端炎熱氣候</t>
    <phoneticPr fontId="51" type="noConversion"/>
  </si>
  <si>
    <t>乾旱</t>
    <phoneticPr fontId="51" type="noConversion"/>
  </si>
  <si>
    <t>森林大火</t>
    <phoneticPr fontId="51" type="noConversion"/>
  </si>
  <si>
    <t>陸上火災</t>
    <phoneticPr fontId="51" type="noConversion"/>
  </si>
  <si>
    <t>河水氾濫</t>
    <phoneticPr fontId="51" type="noConversion"/>
  </si>
  <si>
    <t>突發性的短暫淹水</t>
    <phoneticPr fontId="51" type="noConversion"/>
  </si>
  <si>
    <t>沿海洪水</t>
    <phoneticPr fontId="51" type="noConversion"/>
  </si>
  <si>
    <t>地下水洪流</t>
    <phoneticPr fontId="51" type="noConversion"/>
  </si>
  <si>
    <t>海水入侵</t>
    <phoneticPr fontId="51" type="noConversion"/>
  </si>
  <si>
    <t>海水酸化</t>
    <phoneticPr fontId="51" type="noConversion"/>
  </si>
  <si>
    <t>滑坡</t>
    <phoneticPr fontId="51" type="noConversion"/>
  </si>
  <si>
    <t>山崩</t>
    <phoneticPr fontId="51" type="noConversion"/>
  </si>
  <si>
    <t>落石</t>
    <phoneticPr fontId="51" type="noConversion"/>
  </si>
  <si>
    <t>暴潮</t>
    <phoneticPr fontId="51" type="noConversion"/>
  </si>
  <si>
    <t>地層下陷</t>
    <phoneticPr fontId="51" type="noConversion"/>
  </si>
  <si>
    <t>蟲媒傳染病</t>
    <phoneticPr fontId="51" type="noConversion"/>
  </si>
  <si>
    <t>其他，請說明</t>
    <phoneticPr fontId="51" type="noConversion"/>
  </si>
  <si>
    <t>病媒傳播傳染病</t>
    <phoneticPr fontId="51" type="noConversion"/>
  </si>
  <si>
    <t>飲水或食物傳播傳染病</t>
    <phoneticPr fontId="51" type="noConversion"/>
  </si>
  <si>
    <t>空氣或飛沫傳播傳染病</t>
    <phoneticPr fontId="51" type="noConversion"/>
  </si>
  <si>
    <t>承諾涵蓋的排放邊界（請選一項）</t>
    <phoneticPr fontId="51" type="noConversion"/>
  </si>
  <si>
    <t>檔案格式File_formats</t>
    <phoneticPr fontId="51" type="noConversion"/>
  </si>
  <si>
    <t>圖片格式Images_formats</t>
    <phoneticPr fontId="51" type="noConversion"/>
  </si>
  <si>
    <t>Action boundary-scope</t>
    <phoneticPr fontId="51" type="noConversion"/>
  </si>
  <si>
    <t>Mitigation sector government</t>
    <phoneticPr fontId="51" type="noConversion"/>
  </si>
  <si>
    <t>計畫狀態Project status</t>
    <phoneticPr fontId="51" type="noConversion"/>
  </si>
  <si>
    <t>Country</t>
    <phoneticPr fontId="51" type="noConversion"/>
  </si>
  <si>
    <t>Administrative Division type</t>
    <phoneticPr fontId="51" type="noConversion"/>
  </si>
  <si>
    <t>Currency</t>
    <phoneticPr fontId="51" type="noConversion"/>
  </si>
  <si>
    <t>Currency list</t>
    <phoneticPr fontId="51" type="noConversion"/>
  </si>
  <si>
    <t>Economy type</t>
    <phoneticPr fontId="51" type="noConversion"/>
  </si>
  <si>
    <t>Climate type</t>
    <phoneticPr fontId="51" type="noConversion"/>
  </si>
  <si>
    <t>GHGcommitment type</t>
    <phoneticPr fontId="51" type="noConversion"/>
  </si>
  <si>
    <t>Commitment boundary</t>
    <phoneticPr fontId="51" type="noConversion"/>
  </si>
  <si>
    <t>reduction_target_type</t>
    <phoneticPr fontId="51" type="noConversion"/>
  </si>
  <si>
    <t>Committed target value*</t>
    <phoneticPr fontId="51" type="noConversion"/>
  </si>
  <si>
    <t>Total emissions in base year*</t>
    <phoneticPr fontId="51" type="noConversion"/>
  </si>
  <si>
    <t>GHG emission source</t>
    <phoneticPr fontId="51" type="noConversion"/>
  </si>
  <si>
    <t>Carbon_intensity_unit</t>
    <phoneticPr fontId="51" type="noConversion"/>
  </si>
  <si>
    <t>Energy commitment type</t>
    <phoneticPr fontId="51" type="noConversion"/>
  </si>
  <si>
    <t>Climate hazards</t>
    <phoneticPr fontId="51" type="noConversion"/>
  </si>
  <si>
    <t>Funding source</t>
    <phoneticPr fontId="51" type="noConversion"/>
  </si>
  <si>
    <t>Funding status</t>
    <phoneticPr fontId="51" type="noConversion"/>
  </si>
  <si>
    <t>Mitigation sector community</t>
    <phoneticPr fontId="51" type="noConversion"/>
  </si>
  <si>
    <t>Miti_sector</t>
    <phoneticPr fontId="51" type="noConversion"/>
  </si>
  <si>
    <t>eduction_type</t>
    <phoneticPr fontId="51" type="noConversion"/>
  </si>
  <si>
    <t>Waste_collection_unit</t>
    <phoneticPr fontId="51" type="noConversion"/>
  </si>
  <si>
    <t>adap_area</t>
    <phoneticPr fontId="51" type="noConversion"/>
  </si>
  <si>
    <t>Action type</t>
    <phoneticPr fontId="51" type="noConversion"/>
  </si>
  <si>
    <t>Action focus</t>
    <phoneticPr fontId="51" type="noConversion"/>
  </si>
  <si>
    <t>Miti_methods</t>
    <phoneticPr fontId="51" type="noConversion"/>
  </si>
  <si>
    <t>error messages</t>
    <phoneticPr fontId="51" type="noConversion"/>
  </si>
  <si>
    <t>請填入年分</t>
    <phoneticPr fontId="51" type="noConversion"/>
  </si>
  <si>
    <t>請填入貨幣單位</t>
    <phoneticPr fontId="51" type="noConversion"/>
  </si>
  <si>
    <t>請填入貨幣單位與年份</t>
    <phoneticPr fontId="51" type="noConversion"/>
  </si>
  <si>
    <t>請填入單位</t>
    <phoneticPr fontId="51" type="noConversion"/>
  </si>
  <si>
    <t>請填入日期</t>
    <phoneticPr fontId="51" type="noConversion"/>
  </si>
  <si>
    <t>獨立省分</t>
    <phoneticPr fontId="51" type="noConversion"/>
  </si>
  <si>
    <t>獨立城市</t>
    <phoneticPr fontId="51" type="noConversion"/>
  </si>
  <si>
    <t>特別市/聯邦區</t>
    <phoneticPr fontId="51" type="noConversion"/>
  </si>
  <si>
    <t>省/縣/區</t>
    <phoneticPr fontId="51" type="noConversion"/>
  </si>
  <si>
    <t>國家/地區</t>
    <phoneticPr fontId="51" type="noConversion"/>
  </si>
  <si>
    <t>次縣市轄區</t>
    <phoneticPr fontId="51" type="noConversion"/>
  </si>
  <si>
    <t>主權城邦</t>
  </si>
  <si>
    <t>沿海</t>
    <phoneticPr fontId="51" type="noConversion"/>
  </si>
  <si>
    <t>旱地</t>
    <phoneticPr fontId="51" type="noConversion"/>
  </si>
  <si>
    <t>高地</t>
    <phoneticPr fontId="51" type="noConversion"/>
  </si>
  <si>
    <t>低地</t>
    <phoneticPr fontId="51" type="noConversion"/>
  </si>
  <si>
    <t>大型三角洲</t>
    <phoneticPr fontId="51" type="noConversion"/>
  </si>
  <si>
    <t>小型島嶼</t>
    <phoneticPr fontId="51" type="noConversion"/>
  </si>
  <si>
    <t>部門1: 工業與製造業</t>
    <phoneticPr fontId="51" type="noConversion"/>
  </si>
  <si>
    <t>部門2: 服務業</t>
    <phoneticPr fontId="51" type="noConversion"/>
  </si>
  <si>
    <t>部門3: 農漁業</t>
    <phoneticPr fontId="51" type="noConversion"/>
  </si>
  <si>
    <t>是</t>
    <phoneticPr fontId="51" type="noConversion"/>
  </si>
  <si>
    <t>否</t>
    <phoneticPr fontId="51" type="noConversion"/>
  </si>
  <si>
    <t>大尺度升級現有計畫</t>
  </si>
  <si>
    <t>首創型計畫</t>
    <phoneticPr fontId="51" type="noConversion"/>
  </si>
  <si>
    <t>快尺度計畫</t>
  </si>
  <si>
    <t>後2020計畫</t>
  </si>
  <si>
    <t xml:space="preserve">快尺度計畫 </t>
    <phoneticPr fontId="51" type="noConversion"/>
  </si>
  <si>
    <t>首創型計畫</t>
    <phoneticPr fontId="51" type="noConversion"/>
  </si>
  <si>
    <t>大尺度升級現有計畫</t>
    <phoneticPr fontId="51" type="noConversion"/>
  </si>
  <si>
    <t>後2020計畫</t>
    <phoneticPr fontId="51" type="noConversion"/>
  </si>
  <si>
    <t>否</t>
    <phoneticPr fontId="51" type="noConversion"/>
  </si>
  <si>
    <t>未知</t>
    <phoneticPr fontId="51" type="noConversion"/>
  </si>
  <si>
    <t>進行中</t>
    <phoneticPr fontId="51" type="noConversion"/>
  </si>
  <si>
    <t>不適用</t>
    <phoneticPr fontId="51" type="noConversion"/>
  </si>
  <si>
    <t>是, 已完成最新版本t</t>
    <phoneticPr fontId="51" type="noConversion"/>
  </si>
  <si>
    <t>尚未, 正在著手進行第一版本</t>
    <phoneticPr fontId="51" type="noConversion"/>
  </si>
  <si>
    <t>是, 正在著手進行最新版本</t>
    <phoneticPr fontId="51" type="noConversion"/>
  </si>
  <si>
    <t>二氧化碳</t>
    <phoneticPr fontId="51" type="noConversion"/>
  </si>
  <si>
    <t>二氧化碳當量</t>
    <phoneticPr fontId="51" type="noConversion"/>
  </si>
  <si>
    <t>政府轄區</t>
    <phoneticPr fontId="51" type="noConversion"/>
  </si>
  <si>
    <t>社區</t>
    <phoneticPr fontId="51" type="noConversion"/>
  </si>
  <si>
    <t>基準年減量目標</t>
    <phoneticPr fontId="51" type="noConversion"/>
  </si>
  <si>
    <t>基線情境減量目標</t>
    <phoneticPr fontId="51" type="noConversion"/>
  </si>
  <si>
    <t>固定值減量目標</t>
    <phoneticPr fontId="51" type="noConversion"/>
  </si>
  <si>
    <t>承諾減低二氧化碳排放量 (%)*</t>
    <phoneticPr fontId="51" type="noConversion"/>
  </si>
  <si>
    <t>承諾減低二氧化碳排放當量  (%)*</t>
    <phoneticPr fontId="51" type="noConversion"/>
  </si>
  <si>
    <r>
      <t>承諾目標值 (噸二氧化碳</t>
    </r>
    <r>
      <rPr>
        <sz val="11"/>
        <color theme="1"/>
        <rFont val="Calibri"/>
        <family val="2"/>
        <scheme val="minor"/>
      </rPr>
      <t>)*</t>
    </r>
    <phoneticPr fontId="51" type="noConversion"/>
  </si>
  <si>
    <t>承諾目標值 (噸二氧化碳當量)*</t>
    <phoneticPr fontId="51" type="noConversion"/>
  </si>
  <si>
    <t>基準年總二氧化碳排放量*</t>
    <phoneticPr fontId="51" type="noConversion"/>
  </si>
  <si>
    <t>基準年總二氧化碳排放當量*</t>
    <phoneticPr fontId="51" type="noConversion"/>
  </si>
  <si>
    <t xml:space="preserve">固定能源（請選是否）
</t>
    <phoneticPr fontId="51" type="noConversion"/>
  </si>
  <si>
    <t>固定能源</t>
  </si>
  <si>
    <t>交通</t>
    <phoneticPr fontId="51" type="noConversion"/>
  </si>
  <si>
    <t>廢棄物管理</t>
    <phoneticPr fontId="51" type="noConversion"/>
  </si>
  <si>
    <t>工業生產過程和產品使用 (IPPU)</t>
    <phoneticPr fontId="51" type="noConversion"/>
  </si>
  <si>
    <t xml:space="preserve">農林業和其他土地利用（請選是否）
</t>
    <phoneticPr fontId="51" type="noConversion"/>
  </si>
  <si>
    <t>農林業和其他土地利用 (AFOLU)</t>
    <phoneticPr fontId="51" type="noConversion"/>
  </si>
  <si>
    <t>人均GDP</t>
    <phoneticPr fontId="51" type="noConversion"/>
  </si>
  <si>
    <t>單位GDP</t>
    <phoneticPr fontId="51" type="noConversion"/>
  </si>
  <si>
    <t>增加再生能源使用</t>
    <phoneticPr fontId="51" type="noConversion"/>
  </si>
  <si>
    <t>增加能源效率</t>
    <phoneticPr fontId="51" type="noConversion"/>
  </si>
  <si>
    <t>承諾目標值 (%)*</t>
    <phoneticPr fontId="51" type="noConversion"/>
  </si>
  <si>
    <t>承諾終端能源消費量中再生能源比例 (%)*</t>
    <phoneticPr fontId="51" type="noConversion"/>
  </si>
  <si>
    <t xml:space="preserve">承諾減少總能源消費量 (%)* </t>
    <phoneticPr fontId="51" type="noConversion"/>
  </si>
  <si>
    <t>是, 並且超越需求或規模</t>
    <phoneticPr fontId="51" type="noConversion"/>
  </si>
  <si>
    <t>評估/研究</t>
    <phoneticPr fontId="51" type="noConversion"/>
  </si>
  <si>
    <t>公眾參與/利益相關者投入</t>
    <phoneticPr fontId="51" type="noConversion"/>
  </si>
  <si>
    <t>教育/提升認知</t>
    <phoneticPr fontId="51" type="noConversion"/>
  </si>
  <si>
    <t>行政/治理</t>
    <phoneticPr fontId="51" type="noConversion"/>
  </si>
  <si>
    <t>財務/金融機制</t>
    <phoneticPr fontId="51" type="noConversion"/>
  </si>
  <si>
    <t>技術/基礎設施投資</t>
  </si>
  <si>
    <t>策略/行動計畫/政策</t>
    <phoneticPr fontId="51" type="noConversion"/>
  </si>
  <si>
    <t>監管</t>
    <phoneticPr fontId="51" type="noConversion"/>
  </si>
  <si>
    <t>減緩行動</t>
    <phoneticPr fontId="51" type="noConversion"/>
  </si>
  <si>
    <t>減緩行動並附帶調適目標</t>
    <phoneticPr fontId="51" type="noConversion"/>
  </si>
  <si>
    <t>調適行動</t>
    <phoneticPr fontId="51" type="noConversion"/>
  </si>
  <si>
    <t>調適行動並附帶減緩目標</t>
    <phoneticPr fontId="51" type="noConversion"/>
  </si>
  <si>
    <t>轄區影響範圍內的行動</t>
    <phoneticPr fontId="51" type="noConversion"/>
  </si>
  <si>
    <t>影響範圍跨轄區的行動</t>
    <phoneticPr fontId="51" type="noConversion"/>
  </si>
  <si>
    <t>轄區內</t>
    <phoneticPr fontId="51" type="noConversion"/>
  </si>
  <si>
    <t>跨境行動</t>
    <phoneticPr fontId="51" type="noConversion"/>
  </si>
  <si>
    <t>能源效率</t>
    <phoneticPr fontId="51" type="noConversion"/>
  </si>
  <si>
    <t>節能</t>
    <phoneticPr fontId="51" type="noConversion"/>
  </si>
  <si>
    <t>能源或資源保育</t>
    <phoneticPr fontId="51" type="noConversion"/>
  </si>
  <si>
    <t>轉變為低碳能源</t>
    <phoneticPr fontId="51" type="noConversion"/>
  </si>
  <si>
    <t>轉變為再生能源</t>
    <phoneticPr fontId="51" type="noConversion"/>
  </si>
  <si>
    <t>土地使用管理與碳補償</t>
    <phoneticPr fontId="51" type="noConversion"/>
  </si>
  <si>
    <t>其他排放</t>
    <phoneticPr fontId="51" type="noConversion"/>
  </si>
  <si>
    <t>設施</t>
    <phoneticPr fontId="51" type="noConversion"/>
  </si>
  <si>
    <t>建物</t>
    <phoneticPr fontId="51" type="noConversion"/>
  </si>
  <si>
    <t>固定: 居住建物</t>
    <phoneticPr fontId="51" type="noConversion"/>
  </si>
  <si>
    <t>固定: 商用與機構建物及設施</t>
    <phoneticPr fontId="51" type="noConversion"/>
  </si>
  <si>
    <t>固定: 工業與建設場址</t>
    <phoneticPr fontId="51" type="noConversion"/>
  </si>
  <si>
    <t>廢棄物</t>
    <phoneticPr fontId="51" type="noConversion"/>
  </si>
  <si>
    <t>地方</t>
    <phoneticPr fontId="51" type="noConversion"/>
  </si>
  <si>
    <t>次地方</t>
    <phoneticPr fontId="51" type="noConversion"/>
  </si>
  <si>
    <t>國際 (ODA)</t>
    <phoneticPr fontId="51" type="noConversion"/>
  </si>
  <si>
    <t>氣候融資 (UNFCCC &amp; Kyoto)</t>
    <phoneticPr fontId="51" type="noConversion"/>
  </si>
  <si>
    <t>公私合作夥伴</t>
    <phoneticPr fontId="51" type="noConversion"/>
  </si>
  <si>
    <t>以完成</t>
    <phoneticPr fontId="51" type="noConversion"/>
  </si>
  <si>
    <t>尋找資金中</t>
    <phoneticPr fontId="51" type="noConversion"/>
  </si>
  <si>
    <t>計畫發想期</t>
    <phoneticPr fontId="51" type="noConversion"/>
  </si>
  <si>
    <t>可行性前期</t>
    <phoneticPr fontId="51" type="noConversion"/>
  </si>
  <si>
    <t>可行性</t>
    <phoneticPr fontId="51" type="noConversion"/>
  </si>
  <si>
    <t>可投資</t>
    <phoneticPr fontId="51" type="noConversion"/>
  </si>
  <si>
    <t>執行中</t>
    <phoneticPr fontId="51" type="noConversion"/>
  </si>
  <si>
    <t>商用能源</t>
    <phoneticPr fontId="51" type="noConversion"/>
  </si>
  <si>
    <t>工業用能源</t>
    <phoneticPr fontId="51" type="noConversion"/>
  </si>
  <si>
    <t>居住用能源</t>
    <phoneticPr fontId="51" type="noConversion"/>
  </si>
  <si>
    <t>二氧化碳減量絕對值</t>
    <phoneticPr fontId="51" type="noConversion"/>
  </si>
  <si>
    <t>預計沿用原模式 （Business As Usual, BAU） 的減排量（噸二氧化碳當量／每年）</t>
    <phoneticPr fontId="51" type="noConversion"/>
  </si>
  <si>
    <t>預計沿用原模式 （Business As Usual, BAU） 的減排量</t>
    <phoneticPr fontId="51" type="noConversion"/>
  </si>
  <si>
    <t>高溫天氣日數（每日均溫低於華氏65度）</t>
    <phoneticPr fontId="51" type="noConversion"/>
  </si>
  <si>
    <t>低溫天氣日數（每日均溫高於華氏65度）</t>
    <phoneticPr fontId="51" type="noConversion"/>
  </si>
  <si>
    <t>城市/直轄市</t>
    <phoneticPr fontId="51" type="noConversion"/>
  </si>
  <si>
    <t>溫室氣體承諾別</t>
    <phoneticPr fontId="51" type="noConversion"/>
  </si>
  <si>
    <t>二氧化碳</t>
    <phoneticPr fontId="51" type="noConversion"/>
  </si>
  <si>
    <t>二氧化碳當量</t>
    <phoneticPr fontId="51" type="noConversion"/>
  </si>
  <si>
    <t>承諾邊界</t>
    <phoneticPr fontId="51" type="noConversion"/>
  </si>
  <si>
    <t>政府轄區</t>
    <phoneticPr fontId="51" type="noConversion"/>
  </si>
  <si>
    <t>社區</t>
    <phoneticPr fontId="51" type="noConversion"/>
  </si>
  <si>
    <t>溫室氣體減量目標別</t>
    <phoneticPr fontId="51" type="noConversion"/>
  </si>
  <si>
    <t>承諾目標值</t>
    <phoneticPr fontId="51" type="noConversion"/>
  </si>
  <si>
    <t>承諾減低碳強度(%)</t>
    <phoneticPr fontId="51" type="noConversion"/>
  </si>
  <si>
    <t>預計絕對減排量（噸二氧化碳當量／每年）</t>
    <phoneticPr fontId="51" type="noConversion"/>
  </si>
  <si>
    <r>
      <rPr>
        <sz val="9"/>
        <color indexed="8"/>
        <rFont val="細明體"/>
        <family val="3"/>
        <charset val="136"/>
      </rPr>
      <t>預估計畫執行時間表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細明體"/>
        <family val="3"/>
        <charset val="136"/>
      </rPr>
      <t>（開始與結束日期／如果有明確階段</t>
    </r>
    <r>
      <rPr>
        <sz val="9"/>
        <color indexed="8"/>
        <rFont val="Calibri"/>
        <family val="2"/>
      </rPr>
      <t xml:space="preserve">, </t>
    </r>
    <r>
      <rPr>
        <sz val="9"/>
        <color indexed="8"/>
        <rFont val="細明體"/>
        <family val="3"/>
        <charset val="136"/>
      </rPr>
      <t>請盡量填報）</t>
    </r>
    <phoneticPr fontId="51" type="noConversion"/>
  </si>
  <si>
    <t>承諾目標值 (噸二氧化碳／每人)</t>
    <phoneticPr fontId="51" type="noConversion"/>
  </si>
  <si>
    <t>承諾目標值 (噸二氧化碳當量／每人)</t>
    <phoneticPr fontId="51" type="noConversion"/>
  </si>
  <si>
    <t>基準年總排放量</t>
    <phoneticPr fontId="51" type="noConversion"/>
  </si>
  <si>
    <t>基準年總二氧化碳排放量</t>
    <phoneticPr fontId="51" type="noConversion"/>
  </si>
  <si>
    <t>基準年總二氧化碳當量排放量</t>
    <phoneticPr fontId="51" type="noConversion"/>
  </si>
  <si>
    <t>溫室氣體排放源</t>
    <phoneticPr fontId="51" type="noConversion"/>
  </si>
  <si>
    <t>固定能源</t>
    <phoneticPr fontId="51" type="noConversion"/>
  </si>
  <si>
    <t>交通</t>
    <phoneticPr fontId="51" type="noConversion"/>
  </si>
  <si>
    <t>廢棄物管理</t>
    <phoneticPr fontId="51" type="noConversion"/>
  </si>
  <si>
    <t>碳強度單位</t>
    <phoneticPr fontId="51" type="noConversion"/>
  </si>
  <si>
    <t>承諾目標值 (噸二氧化碳／每單位GDP)</t>
    <phoneticPr fontId="51" type="noConversion"/>
  </si>
  <si>
    <t>噸二氧化碳／每單位GDP</t>
  </si>
  <si>
    <t>噸二氧化碳／每人</t>
  </si>
  <si>
    <t>承諾目標值 (噸二氧化碳當量／每單位GDP)</t>
    <phoneticPr fontId="51" type="noConversion"/>
  </si>
  <si>
    <t>噸二氧化碳當量／每單位GDP</t>
  </si>
  <si>
    <t>噸二氧化碳當量／每人</t>
    <phoneticPr fontId="51" type="noConversion"/>
  </si>
  <si>
    <t>能源承諾別</t>
    <phoneticPr fontId="51" type="noConversion"/>
  </si>
  <si>
    <t>增加再生能源使用</t>
    <phoneticPr fontId="51" type="noConversion"/>
  </si>
  <si>
    <t>增加能源效率</t>
    <phoneticPr fontId="51" type="noConversion"/>
  </si>
  <si>
    <t>承諾目標值 (%)</t>
    <phoneticPr fontId="51" type="noConversion"/>
  </si>
  <si>
    <t>承諾最終能源消費量中再生能源比例 (%)</t>
    <phoneticPr fontId="51" type="noConversion"/>
  </si>
  <si>
    <t>承諾最終能源消費減量比例 (%)</t>
    <phoneticPr fontId="51" type="noConversion"/>
  </si>
  <si>
    <t>承諾 2</t>
  </si>
  <si>
    <t>承諾 3</t>
  </si>
  <si>
    <t>承諾 4</t>
  </si>
  <si>
    <t>承諾 5</t>
  </si>
  <si>
    <t>Form_type</t>
  </si>
  <si>
    <t>tap_ORS</t>
  </si>
  <si>
    <t>Version</t>
  </si>
  <si>
    <t>Language</t>
  </si>
  <si>
    <t>fe_users::uid</t>
  </si>
  <si>
    <t>date_created</t>
  </si>
  <si>
    <t>date</t>
  </si>
  <si>
    <t>user</t>
  </si>
  <si>
    <t>version</t>
  </si>
  <si>
    <t>changes</t>
  </si>
  <si>
    <t>zh_tw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</si>
</sst>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sz val="11"/>
      <color rgb="FF9C000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Arial"/>
      <family val="2"/>
    </font>
    <font>
      <i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u/>
      <sz val="9"/>
      <color indexed="8"/>
      <name val="Calibri"/>
      <family val="2"/>
    </font>
    <font>
      <sz val="9"/>
      <color theme="1" tint="0.249977111117893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 tint="4.9989318521683403E-2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Calibri"/>
      <family val="2"/>
    </font>
    <font>
      <b/>
      <sz val="10"/>
      <color indexed="8"/>
      <name val="細明體"/>
      <family val="3"/>
      <charset val="136"/>
    </font>
    <font>
      <b/>
      <sz val="12"/>
      <name val="細明體"/>
      <family val="3"/>
      <charset val="136"/>
    </font>
    <font>
      <i/>
      <sz val="9"/>
      <color indexed="8"/>
      <name val="細明體"/>
      <family val="3"/>
      <charset val="136"/>
    </font>
    <font>
      <b/>
      <sz val="9"/>
      <color theme="0"/>
      <name val="細明體"/>
      <family val="3"/>
      <charset val="136"/>
    </font>
    <font>
      <sz val="9"/>
      <name val="新細明體"/>
      <family val="1"/>
      <charset val="136"/>
    </font>
    <font>
      <sz val="9"/>
      <color theme="1"/>
      <name val="Calibri"/>
      <family val="1"/>
      <charset val="136"/>
      <scheme val="minor"/>
    </font>
    <font>
      <sz val="9"/>
      <color theme="1"/>
      <name val="細明體"/>
      <family val="3"/>
      <charset val="136"/>
    </font>
    <font>
      <sz val="11"/>
      <color theme="1"/>
      <name val="細明體"/>
      <family val="3"/>
      <charset val="136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58"/>
      </patternFill>
    </fill>
    <fill>
      <patternFill patternType="solid">
        <fgColor rgb="FF0B2745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1C8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91C8"/>
        <bgColor indexed="9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7">
    <xf numFmtId="0" fontId="0" fillId="0" borderId="0"/>
    <xf numFmtId="0" fontId="2" fillId="0" borderId="0"/>
    <xf numFmtId="0" fontId="12" fillId="7" borderId="0" applyNumberFormat="0" applyBorder="0" applyAlignment="0" applyProtection="0"/>
    <xf numFmtId="0" fontId="13" fillId="8" borderId="8" applyNumberFormat="0" applyAlignment="0" applyProtection="0"/>
    <xf numFmtId="0" fontId="17" fillId="9" borderId="0" applyNumberFormat="0" applyBorder="0" applyAlignment="0" applyProtection="0"/>
    <xf numFmtId="0" fontId="19" fillId="13" borderId="0" applyNumberFormat="0" applyBorder="0" applyAlignment="0" applyProtection="0"/>
    <xf numFmtId="0" fontId="50" fillId="0" borderId="0" applyNumberFormat="0" applyFill="0" applyBorder="0" applyAlignment="0" applyProtection="0"/>
  </cellStyleXfs>
  <cellXfs count="367">
    <xf numFmtId="0" fontId="0" fillId="0" borderId="0" xfId="0"/>
    <xf numFmtId="0" fontId="7" fillId="4" borderId="0" xfId="1" applyFont="1" applyFill="1" applyBorder="1" applyAlignment="1" applyProtection="1">
      <alignment horizontal="right" wrapText="1"/>
    </xf>
    <xf numFmtId="0" fontId="7" fillId="4" borderId="0" xfId="1" applyFont="1" applyFill="1" applyAlignment="1" applyProtection="1">
      <alignment horizontal="right" wrapText="1"/>
    </xf>
    <xf numFmtId="0" fontId="6" fillId="3" borderId="0" xfId="1" applyFont="1" applyFill="1" applyBorder="1" applyAlignment="1" applyProtection="1">
      <alignment wrapText="1"/>
    </xf>
    <xf numFmtId="0" fontId="14" fillId="2" borderId="0" xfId="1" applyFont="1" applyFill="1" applyBorder="1" applyAlignment="1" applyProtection="1">
      <alignment horizontal="right" wrapText="1"/>
    </xf>
    <xf numFmtId="0" fontId="20" fillId="3" borderId="0" xfId="1" applyFont="1" applyFill="1" applyBorder="1" applyAlignment="1" applyProtection="1">
      <alignment horizontal="left" wrapText="1"/>
    </xf>
    <xf numFmtId="0" fontId="7" fillId="4" borderId="0" xfId="4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/>
    <xf numFmtId="0" fontId="16" fillId="18" borderId="0" xfId="1" applyFont="1" applyFill="1" applyBorder="1" applyAlignment="1" applyProtection="1">
      <alignment horizontal="right" wrapText="1"/>
    </xf>
    <xf numFmtId="0" fontId="0" fillId="0" borderId="0" xfId="0" applyFont="1" applyAlignment="1">
      <alignment wrapText="1"/>
    </xf>
    <xf numFmtId="0" fontId="0" fillId="0" borderId="0" xfId="0" applyFont="1"/>
    <xf numFmtId="0" fontId="17" fillId="5" borderId="0" xfId="4" applyFill="1" applyProtection="1"/>
    <xf numFmtId="0" fontId="0" fillId="5" borderId="0" xfId="0" applyFill="1" applyAlignment="1" applyProtection="1">
      <alignment horizontal="center" vertical="top"/>
    </xf>
    <xf numFmtId="0" fontId="8" fillId="5" borderId="0" xfId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30" fillId="3" borderId="0" xfId="1" applyFont="1" applyFill="1" applyBorder="1" applyAlignment="1" applyProtection="1">
      <alignment horizontal="left" wrapText="1"/>
    </xf>
    <xf numFmtId="0" fontId="31" fillId="5" borderId="0" xfId="1" applyFont="1" applyFill="1" applyAlignment="1" applyProtection="1">
      <alignment horizontal="left" wrapText="1"/>
    </xf>
    <xf numFmtId="0" fontId="31" fillId="5" borderId="0" xfId="1" applyFont="1" applyFill="1" applyBorder="1" applyAlignment="1" applyProtection="1">
      <alignment horizontal="left" wrapText="1"/>
    </xf>
    <xf numFmtId="0" fontId="4" fillId="17" borderId="23" xfId="1" applyFont="1" applyFill="1" applyBorder="1" applyAlignment="1" applyProtection="1">
      <alignment horizontal="center" vertical="center"/>
    </xf>
    <xf numFmtId="0" fontId="7" fillId="4" borderId="0" xfId="4" applyFont="1" applyFill="1" applyBorder="1" applyAlignment="1" applyProtection="1">
      <alignment horizontal="center" vertical="top" wrapText="1"/>
    </xf>
    <xf numFmtId="0" fontId="5" fillId="2" borderId="0" xfId="1" applyFont="1" applyFill="1" applyBorder="1" applyAlignment="1" applyProtection="1">
      <alignment horizontal="right" vertical="top" wrapText="1"/>
    </xf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applyAlignment="1"/>
    <xf numFmtId="0" fontId="0" fillId="5" borderId="0" xfId="0" applyFill="1" applyProtection="1"/>
    <xf numFmtId="0" fontId="0" fillId="0" borderId="0" xfId="0" applyProtection="1"/>
    <xf numFmtId="0" fontId="11" fillId="5" borderId="0" xfId="0" applyFont="1" applyFill="1" applyProtection="1"/>
    <xf numFmtId="0" fontId="5" fillId="2" borderId="0" xfId="1" applyFont="1" applyFill="1" applyBorder="1" applyAlignment="1" applyProtection="1">
      <alignment horizontal="center" vertical="top" wrapText="1"/>
    </xf>
    <xf numFmtId="0" fontId="24" fillId="17" borderId="4" xfId="0" applyFont="1" applyFill="1" applyBorder="1" applyAlignment="1">
      <alignment wrapText="1"/>
    </xf>
    <xf numFmtId="0" fontId="0" fillId="17" borderId="4" xfId="0" applyFill="1" applyBorder="1" applyAlignment="1">
      <alignment wrapText="1"/>
    </xf>
    <xf numFmtId="0" fontId="0" fillId="5" borderId="0" xfId="0" applyFill="1" applyAlignment="1">
      <alignment vertical="top"/>
    </xf>
    <xf numFmtId="0" fontId="0" fillId="5" borderId="0" xfId="0" applyFill="1" applyAlignment="1"/>
    <xf numFmtId="0" fontId="0" fillId="17" borderId="45" xfId="0" applyFill="1" applyBorder="1" applyAlignment="1">
      <alignment horizontal="center" vertical="top"/>
    </xf>
    <xf numFmtId="0" fontId="0" fillId="17" borderId="39" xfId="0" applyFill="1" applyBorder="1" applyAlignment="1">
      <alignment horizontal="center" vertical="top"/>
    </xf>
    <xf numFmtId="0" fontId="0" fillId="17" borderId="48" xfId="0" applyFill="1" applyBorder="1" applyAlignment="1">
      <alignment horizontal="center" vertical="top"/>
    </xf>
    <xf numFmtId="0" fontId="0" fillId="17" borderId="40" xfId="0" applyFill="1" applyBorder="1" applyAlignment="1">
      <alignment horizontal="center" vertical="top"/>
    </xf>
    <xf numFmtId="0" fontId="0" fillId="17" borderId="42" xfId="0" applyFill="1" applyBorder="1" applyAlignment="1">
      <alignment wrapText="1"/>
    </xf>
    <xf numFmtId="0" fontId="24" fillId="17" borderId="49" xfId="0" applyFont="1" applyFill="1" applyBorder="1" applyAlignment="1">
      <alignment wrapText="1"/>
    </xf>
    <xf numFmtId="0" fontId="0" fillId="17" borderId="50" xfId="0" applyFill="1" applyBorder="1" applyAlignment="1">
      <alignment horizontal="center" vertical="top"/>
    </xf>
    <xf numFmtId="0" fontId="24" fillId="17" borderId="51" xfId="0" applyFont="1" applyFill="1" applyBorder="1" applyAlignment="1">
      <alignment wrapText="1"/>
    </xf>
    <xf numFmtId="0" fontId="0" fillId="17" borderId="51" xfId="0" applyFill="1" applyBorder="1" applyAlignment="1">
      <alignment wrapText="1"/>
    </xf>
    <xf numFmtId="0" fontId="33" fillId="17" borderId="0" xfId="0" applyFont="1" applyFill="1" applyAlignment="1">
      <alignment vertical="center"/>
    </xf>
    <xf numFmtId="0" fontId="0" fillId="17" borderId="0" xfId="0" applyFill="1" applyAlignment="1">
      <alignment horizontal="left" vertical="top"/>
    </xf>
    <xf numFmtId="0" fontId="0" fillId="17" borderId="0" xfId="0" applyFill="1" applyAlignment="1">
      <alignment vertical="top"/>
    </xf>
    <xf numFmtId="0" fontId="0" fillId="17" borderId="0" xfId="0" applyFill="1" applyAlignment="1">
      <alignment wrapText="1"/>
    </xf>
    <xf numFmtId="0" fontId="11" fillId="17" borderId="0" xfId="0" applyFont="1" applyFill="1" applyAlignment="1">
      <alignment vertical="top"/>
    </xf>
    <xf numFmtId="0" fontId="6" fillId="3" borderId="0" xfId="1" applyFont="1" applyFill="1" applyBorder="1" applyAlignment="1" applyProtection="1">
      <alignment horizontal="left" wrapText="1"/>
    </xf>
    <xf numFmtId="0" fontId="8" fillId="5" borderId="0" xfId="1" applyFont="1" applyFill="1" applyBorder="1" applyAlignment="1" applyProtection="1">
      <alignment horizontal="left" wrapText="1"/>
    </xf>
    <xf numFmtId="0" fontId="0" fillId="22" borderId="2" xfId="0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left" wrapText="1"/>
    </xf>
    <xf numFmtId="0" fontId="16" fillId="2" borderId="0" xfId="1" applyFont="1" applyFill="1" applyBorder="1" applyAlignment="1" applyProtection="1">
      <alignment horizontal="right" wrapText="1"/>
    </xf>
    <xf numFmtId="0" fontId="5" fillId="2" borderId="0" xfId="1" applyFont="1" applyFill="1" applyBorder="1" applyAlignment="1" applyProtection="1">
      <alignment horizontal="right" wrapText="1"/>
    </xf>
    <xf numFmtId="0" fontId="5" fillId="18" borderId="0" xfId="1" applyFont="1" applyFill="1" applyBorder="1" applyAlignment="1" applyProtection="1">
      <alignment horizontal="right" wrapText="1"/>
    </xf>
    <xf numFmtId="0" fontId="5" fillId="2" borderId="0" xfId="1" applyFont="1" applyFill="1" applyBorder="1" applyAlignment="1" applyProtection="1">
      <alignment horizontal="right" vertical="center" wrapText="1"/>
    </xf>
    <xf numFmtId="0" fontId="7" fillId="0" borderId="7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Border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center"/>
    </xf>
    <xf numFmtId="0" fontId="8" fillId="5" borderId="0" xfId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5" fillId="17" borderId="23" xfId="1" applyFont="1" applyFill="1" applyBorder="1" applyAlignment="1" applyProtection="1">
      <alignment horizontal="center" vertical="center"/>
    </xf>
    <xf numFmtId="14" fontId="7" fillId="0" borderId="5" xfId="1" applyNumberFormat="1" applyFont="1" applyBorder="1" applyAlignment="1" applyProtection="1">
      <alignment vertical="center" wrapText="1"/>
      <protection locked="0"/>
    </xf>
    <xf numFmtId="0" fontId="7" fillId="0" borderId="2" xfId="1" applyNumberFormat="1" applyFont="1" applyBorder="1" applyAlignment="1" applyProtection="1">
      <alignment vertical="center" wrapText="1"/>
      <protection locked="0"/>
    </xf>
    <xf numFmtId="0" fontId="39" fillId="3" borderId="0" xfId="1" applyFont="1" applyFill="1" applyBorder="1" applyAlignment="1" applyProtection="1">
      <alignment horizontal="left" wrapText="1"/>
    </xf>
    <xf numFmtId="0" fontId="40" fillId="2" borderId="0" xfId="1" applyFont="1" applyFill="1" applyBorder="1" applyAlignment="1" applyProtection="1">
      <alignment horizontal="right" wrapText="1"/>
    </xf>
    <xf numFmtId="0" fontId="7" fillId="0" borderId="23" xfId="1" applyNumberFormat="1" applyFont="1" applyBorder="1" applyAlignment="1" applyProtection="1">
      <alignment horizontal="left" vertical="center" wrapText="1"/>
      <protection locked="0"/>
    </xf>
    <xf numFmtId="0" fontId="40" fillId="2" borderId="0" xfId="1" applyFont="1" applyFill="1" applyBorder="1" applyAlignment="1" applyProtection="1">
      <alignment horizontal="center" vertical="top" wrapText="1"/>
    </xf>
    <xf numFmtId="0" fontId="41" fillId="3" borderId="0" xfId="1" applyFont="1" applyFill="1" applyBorder="1" applyAlignment="1" applyProtection="1">
      <alignment horizontal="center" wrapText="1"/>
    </xf>
    <xf numFmtId="0" fontId="41" fillId="2" borderId="0" xfId="1" applyFont="1" applyFill="1" applyBorder="1" applyAlignment="1" applyProtection="1">
      <alignment horizontal="center" wrapText="1"/>
    </xf>
    <xf numFmtId="0" fontId="18" fillId="2" borderId="0" xfId="1" applyFont="1" applyFill="1" applyBorder="1" applyAlignment="1" applyProtection="1">
      <alignment horizontal="center" vertical="top" wrapText="1"/>
    </xf>
    <xf numFmtId="0" fontId="38" fillId="2" borderId="0" xfId="1" applyFont="1" applyFill="1" applyBorder="1" applyAlignment="1" applyProtection="1">
      <alignment horizontal="center" wrapText="1"/>
    </xf>
    <xf numFmtId="0" fontId="40" fillId="2" borderId="0" xfId="1" applyFont="1" applyFill="1" applyBorder="1" applyAlignment="1" applyProtection="1">
      <alignment horizontal="right" vertical="top" wrapText="1"/>
    </xf>
    <xf numFmtId="0" fontId="18" fillId="2" borderId="0" xfId="1" applyFont="1" applyFill="1" applyBorder="1" applyAlignment="1" applyProtection="1">
      <alignment wrapText="1"/>
    </xf>
    <xf numFmtId="0" fontId="41" fillId="2" borderId="0" xfId="1" applyFont="1" applyFill="1" applyBorder="1" applyAlignment="1" applyProtection="1">
      <alignment horizontal="right" wrapText="1"/>
    </xf>
    <xf numFmtId="0" fontId="41" fillId="2" borderId="0" xfId="1" applyFont="1" applyFill="1" applyBorder="1" applyAlignment="1" applyProtection="1">
      <alignment horizontal="center" vertical="top" wrapText="1"/>
    </xf>
    <xf numFmtId="0" fontId="42" fillId="2" borderId="0" xfId="1" applyFont="1" applyFill="1" applyBorder="1" applyAlignment="1" applyProtection="1">
      <alignment horizontal="right" wrapText="1"/>
    </xf>
    <xf numFmtId="0" fontId="42" fillId="2" borderId="0" xfId="1" applyFont="1" applyFill="1" applyBorder="1" applyAlignment="1" applyProtection="1">
      <alignment horizontal="center" vertical="top" wrapText="1"/>
    </xf>
    <xf numFmtId="0" fontId="18" fillId="2" borderId="0" xfId="1" applyFont="1" applyFill="1" applyBorder="1" applyAlignment="1" applyProtection="1">
      <alignment horizontal="left" wrapText="1"/>
    </xf>
    <xf numFmtId="0" fontId="43" fillId="2" borderId="0" xfId="1" applyFont="1" applyFill="1" applyBorder="1" applyAlignment="1" applyProtection="1">
      <alignment horizontal="right" wrapText="1"/>
    </xf>
    <xf numFmtId="0" fontId="43" fillId="2" borderId="0" xfId="1" applyFont="1" applyFill="1" applyBorder="1" applyAlignment="1" applyProtection="1">
      <alignment horizontal="center" vertical="top" wrapText="1"/>
    </xf>
    <xf numFmtId="0" fontId="7" fillId="2" borderId="0" xfId="1" applyFont="1" applyFill="1" applyBorder="1" applyAlignment="1" applyProtection="1">
      <alignment horizontal="right" wrapText="1"/>
    </xf>
    <xf numFmtId="0" fontId="7" fillId="2" borderId="0" xfId="1" applyFont="1" applyFill="1" applyBorder="1" applyAlignment="1" applyProtection="1">
      <alignment horizontal="center" vertical="top" wrapText="1"/>
    </xf>
    <xf numFmtId="0" fontId="44" fillId="2" borderId="0" xfId="1" applyFont="1" applyFill="1" applyBorder="1" applyAlignment="1" applyProtection="1">
      <alignment horizontal="right" wrapText="1"/>
    </xf>
    <xf numFmtId="0" fontId="44" fillId="2" borderId="0" xfId="1" applyFont="1" applyFill="1" applyBorder="1" applyAlignment="1" applyProtection="1">
      <alignment horizontal="center" vertical="top" wrapText="1"/>
    </xf>
    <xf numFmtId="0" fontId="38" fillId="2" borderId="22" xfId="1" applyFont="1" applyFill="1" applyBorder="1" applyAlignment="1" applyProtection="1">
      <alignment wrapText="1"/>
    </xf>
    <xf numFmtId="0" fontId="38" fillId="2" borderId="0" xfId="1" applyFont="1" applyFill="1" applyBorder="1" applyAlignment="1" applyProtection="1">
      <alignment horizontal="left" wrapText="1"/>
    </xf>
    <xf numFmtId="0" fontId="40" fillId="2" borderId="0" xfId="1" applyFont="1" applyFill="1" applyBorder="1" applyAlignment="1" applyProtection="1">
      <alignment horizontal="right" vertical="center" wrapText="1"/>
    </xf>
    <xf numFmtId="0" fontId="7" fillId="0" borderId="6" xfId="1" applyFont="1" applyBorder="1" applyAlignment="1" applyProtection="1">
      <alignment horizontal="left" wrapText="1"/>
      <protection locked="0"/>
    </xf>
    <xf numFmtId="0" fontId="7" fillId="0" borderId="23" xfId="1" applyFont="1" applyBorder="1" applyAlignment="1" applyProtection="1">
      <alignment horizontal="left" wrapText="1"/>
      <protection locked="0"/>
    </xf>
    <xf numFmtId="0" fontId="7" fillId="0" borderId="5" xfId="1" applyFont="1" applyBorder="1" applyAlignment="1" applyProtection="1">
      <alignment horizontal="left" wrapText="1"/>
      <protection locked="0"/>
    </xf>
    <xf numFmtId="0" fontId="29" fillId="5" borderId="0" xfId="1" applyNumberFormat="1" applyFont="1" applyFill="1" applyBorder="1" applyAlignment="1" applyProtection="1">
      <alignment horizontal="center" vertical="center" wrapText="1"/>
    </xf>
    <xf numFmtId="0" fontId="0" fillId="17" borderId="0" xfId="0" applyFill="1" applyProtection="1"/>
    <xf numFmtId="0" fontId="28" fillId="26" borderId="0" xfId="0" applyFont="1" applyFill="1" applyAlignment="1" applyProtection="1">
      <alignment horizontal="center"/>
    </xf>
    <xf numFmtId="0" fontId="1" fillId="22" borderId="40" xfId="0" applyFont="1" applyFill="1" applyBorder="1" applyAlignment="1" applyProtection="1">
      <alignment vertical="center" wrapText="1"/>
    </xf>
    <xf numFmtId="0" fontId="1" fillId="22" borderId="39" xfId="0" applyFont="1" applyFill="1" applyBorder="1" applyAlignment="1" applyProtection="1">
      <alignment vertical="center" wrapText="1"/>
    </xf>
    <xf numFmtId="0" fontId="21" fillId="17" borderId="0" xfId="1" applyNumberFormat="1" applyFont="1" applyFill="1" applyBorder="1" applyAlignment="1" applyProtection="1">
      <alignment horizontal="center" vertical="center" wrapText="1"/>
    </xf>
    <xf numFmtId="0" fontId="28" fillId="16" borderId="0" xfId="0" applyFont="1" applyFill="1" applyAlignment="1" applyProtection="1">
      <alignment horizontal="center"/>
    </xf>
    <xf numFmtId="0" fontId="0" fillId="16" borderId="0" xfId="0" applyFill="1" applyProtection="1"/>
    <xf numFmtId="0" fontId="1" fillId="15" borderId="14" xfId="0" applyFont="1" applyFill="1" applyBorder="1" applyProtection="1"/>
    <xf numFmtId="0" fontId="1" fillId="15" borderId="16" xfId="0" applyFont="1" applyFill="1" applyBorder="1" applyProtection="1"/>
    <xf numFmtId="0" fontId="1" fillId="15" borderId="15" xfId="0" applyFont="1" applyFill="1" applyBorder="1" applyProtection="1"/>
    <xf numFmtId="0" fontId="1" fillId="15" borderId="14" xfId="0" applyFont="1" applyFill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31" xfId="0" applyFont="1" applyBorder="1" applyAlignment="1" applyProtection="1">
      <alignment horizontal="left" vertical="center" wrapText="1"/>
    </xf>
    <xf numFmtId="0" fontId="21" fillId="16" borderId="0" xfId="1" applyNumberFormat="1" applyFont="1" applyFill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left" vertical="center" wrapText="1"/>
    </xf>
    <xf numFmtId="0" fontId="0" fillId="24" borderId="0" xfId="0" applyFill="1" applyProtection="1"/>
    <xf numFmtId="0" fontId="0" fillId="24" borderId="0" xfId="0" applyFill="1" applyBorder="1" applyProtection="1"/>
    <xf numFmtId="0" fontId="1" fillId="14" borderId="2" xfId="0" applyFont="1" applyFill="1" applyBorder="1" applyAlignment="1" applyProtection="1">
      <alignment vertical="center"/>
    </xf>
    <xf numFmtId="0" fontId="1" fillId="14" borderId="22" xfId="0" applyFont="1" applyFill="1" applyBorder="1" applyAlignment="1" applyProtection="1">
      <alignment vertical="center" wrapText="1"/>
    </xf>
    <xf numFmtId="0" fontId="1" fillId="14" borderId="23" xfId="0" applyFont="1" applyFill="1" applyBorder="1" applyAlignment="1" applyProtection="1">
      <alignment vertical="center"/>
    </xf>
    <xf numFmtId="0" fontId="1" fillId="14" borderId="14" xfId="0" applyFont="1" applyFill="1" applyBorder="1" applyAlignment="1" applyProtection="1">
      <alignment horizontal="left" vertical="center" wrapText="1"/>
    </xf>
    <xf numFmtId="0" fontId="0" fillId="0" borderId="36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32" xfId="0" applyFont="1" applyBorder="1" applyAlignment="1" applyProtection="1">
      <alignment horizontal="left" vertical="center"/>
    </xf>
    <xf numFmtId="0" fontId="1" fillId="14" borderId="2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23" borderId="0" xfId="0" applyFill="1" applyProtection="1"/>
    <xf numFmtId="0" fontId="0" fillId="23" borderId="0" xfId="0" applyFill="1" applyBorder="1" applyProtection="1"/>
    <xf numFmtId="0" fontId="1" fillId="21" borderId="2" xfId="0" applyFont="1" applyFill="1" applyBorder="1" applyAlignment="1" applyProtection="1">
      <alignment horizontal="left" vertical="center"/>
    </xf>
    <xf numFmtId="0" fontId="1" fillId="21" borderId="22" xfId="0" applyFont="1" applyFill="1" applyBorder="1" applyProtection="1"/>
    <xf numFmtId="0" fontId="1" fillId="21" borderId="23" xfId="0" applyFont="1" applyFill="1" applyBorder="1" applyProtection="1"/>
    <xf numFmtId="0" fontId="0" fillId="0" borderId="36" xfId="0" applyFont="1" applyFill="1" applyBorder="1" applyAlignment="1" applyProtection="1">
      <alignment horizontal="left" vertical="center" wrapText="1"/>
    </xf>
    <xf numFmtId="0" fontId="1" fillId="21" borderId="2" xfId="0" applyFont="1" applyFill="1" applyBorder="1" applyProtection="1"/>
    <xf numFmtId="0" fontId="0" fillId="0" borderId="37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28" xfId="0" applyBorder="1" applyProtection="1"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30" xfId="0" applyBorder="1" applyProtection="1"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3" xfId="0" applyBorder="1" applyProtection="1">
      <protection locked="0"/>
    </xf>
    <xf numFmtId="0" fontId="13" fillId="5" borderId="0" xfId="3" applyFill="1" applyBorder="1" applyProtection="1"/>
    <xf numFmtId="0" fontId="0" fillId="5" borderId="0" xfId="0" applyFill="1" applyBorder="1" applyProtection="1"/>
    <xf numFmtId="0" fontId="25" fillId="5" borderId="0" xfId="0" applyFont="1" applyFill="1" applyBorder="1" applyAlignment="1" applyProtection="1">
      <alignment vertical="center"/>
    </xf>
    <xf numFmtId="0" fontId="25" fillId="5" borderId="0" xfId="0" applyFont="1" applyFill="1" applyBorder="1" applyAlignment="1" applyProtection="1">
      <alignment horizontal="center" vertical="top"/>
    </xf>
    <xf numFmtId="0" fontId="38" fillId="20" borderId="5" xfId="1" applyNumberFormat="1" applyFont="1" applyFill="1" applyBorder="1" applyAlignment="1" applyProtection="1">
      <alignment horizontal="center" vertical="center" wrapText="1"/>
    </xf>
    <xf numFmtId="0" fontId="38" fillId="25" borderId="5" xfId="1" applyNumberFormat="1" applyFont="1" applyFill="1" applyBorder="1" applyAlignment="1" applyProtection="1">
      <alignment horizontal="center" vertical="center" wrapText="1"/>
    </xf>
    <xf numFmtId="0" fontId="32" fillId="5" borderId="0" xfId="3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right" vertical="center" wrapText="1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horizontal="center" vertical="top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top"/>
    </xf>
    <xf numFmtId="0" fontId="25" fillId="5" borderId="0" xfId="0" applyFont="1" applyFill="1" applyProtection="1"/>
    <xf numFmtId="0" fontId="0" fillId="0" borderId="0" xfId="0" applyAlignment="1" applyProtection="1">
      <alignment vertical="center"/>
    </xf>
    <xf numFmtId="0" fontId="22" fillId="0" borderId="0" xfId="0" applyFont="1" applyProtection="1"/>
    <xf numFmtId="0" fontId="22" fillId="5" borderId="0" xfId="0" applyFont="1" applyFill="1" applyProtection="1"/>
    <xf numFmtId="0" fontId="1" fillId="6" borderId="0" xfId="0" applyFont="1" applyFill="1" applyBorder="1" applyAlignment="1" applyProtection="1">
      <alignment horizontal="left" vertical="center" wrapText="1"/>
    </xf>
    <xf numFmtId="0" fontId="7" fillId="0" borderId="5" xfId="1" applyNumberFormat="1" applyFont="1" applyBorder="1" applyAlignment="1" applyProtection="1">
      <alignment horizontal="right" vertical="center" wrapText="1"/>
    </xf>
    <xf numFmtId="0" fontId="0" fillId="10" borderId="0" xfId="0" applyFill="1" applyBorder="1" applyAlignment="1" applyProtection="1">
      <alignment horizontal="center" vertical="center"/>
    </xf>
    <xf numFmtId="0" fontId="25" fillId="10" borderId="0" xfId="0" applyFont="1" applyFill="1" applyBorder="1" applyAlignment="1" applyProtection="1">
      <alignment horizontal="right" vertical="center" wrapText="1"/>
    </xf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vertical="center"/>
    </xf>
    <xf numFmtId="0" fontId="0" fillId="0" borderId="0" xfId="0" applyBorder="1" applyProtection="1"/>
    <xf numFmtId="0" fontId="25" fillId="0" borderId="0" xfId="0" applyFont="1" applyProtection="1"/>
    <xf numFmtId="0" fontId="0" fillId="12" borderId="17" xfId="0" applyFill="1" applyBorder="1" applyAlignment="1" applyProtection="1">
      <alignment vertical="center"/>
    </xf>
    <xf numFmtId="0" fontId="0" fillId="12" borderId="18" xfId="0" applyFill="1" applyBorder="1" applyAlignment="1" applyProtection="1">
      <alignment vertical="center"/>
    </xf>
    <xf numFmtId="0" fontId="0" fillId="12" borderId="9" xfId="0" applyFill="1" applyBorder="1" applyProtection="1"/>
    <xf numFmtId="0" fontId="7" fillId="27" borderId="14" xfId="1" applyFont="1" applyFill="1" applyBorder="1" applyAlignment="1" applyProtection="1">
      <alignment horizontal="right" wrapText="1"/>
    </xf>
    <xf numFmtId="0" fontId="7" fillId="27" borderId="45" xfId="1" applyFont="1" applyFill="1" applyBorder="1" applyAlignment="1" applyProtection="1">
      <alignment horizontal="right" wrapText="1"/>
    </xf>
    <xf numFmtId="0" fontId="7" fillId="27" borderId="39" xfId="1" applyFont="1" applyFill="1" applyBorder="1" applyAlignment="1" applyProtection="1">
      <alignment horizontal="right" wrapText="1"/>
    </xf>
    <xf numFmtId="0" fontId="0" fillId="12" borderId="0" xfId="0" applyFill="1" applyBorder="1" applyAlignment="1" applyProtection="1">
      <alignment vertical="center"/>
    </xf>
    <xf numFmtId="0" fontId="7" fillId="17" borderId="5" xfId="1" applyNumberFormat="1" applyFont="1" applyFill="1" applyBorder="1" applyAlignment="1" applyProtection="1">
      <alignment horizontal="center" vertical="center" wrapText="1"/>
      <protection locked="0"/>
    </xf>
    <xf numFmtId="0" fontId="36" fillId="28" borderId="0" xfId="1" applyFont="1" applyFill="1" applyBorder="1" applyAlignment="1" applyProtection="1">
      <alignment horizontal="left" wrapText="1"/>
    </xf>
    <xf numFmtId="0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2" xfId="1" applyFont="1" applyBorder="1" applyAlignment="1" applyProtection="1">
      <alignment horizontal="left" wrapText="1"/>
      <protection locked="0"/>
    </xf>
    <xf numFmtId="0" fontId="7" fillId="17" borderId="45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Border="1" applyAlignment="1" applyProtection="1">
      <alignment horizontal="right" vertical="top" wrapText="1"/>
    </xf>
    <xf numFmtId="0" fontId="11" fillId="5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0" fillId="0" borderId="0" xfId="1" applyFont="1" applyFill="1" applyBorder="1" applyAlignment="1" applyProtection="1">
      <alignment horizontal="left" vertical="center" wrapText="1"/>
    </xf>
    <xf numFmtId="0" fontId="36" fillId="2" borderId="0" xfId="1" applyFont="1" applyFill="1" applyBorder="1" applyAlignment="1" applyProtection="1">
      <alignment vertical="center" wrapText="1"/>
    </xf>
    <xf numFmtId="0" fontId="36" fillId="2" borderId="0" xfId="1" applyFont="1" applyFill="1" applyBorder="1" applyAlignment="1" applyProtection="1">
      <alignment horizontal="left" vertical="center" wrapText="1"/>
    </xf>
    <xf numFmtId="0" fontId="38" fillId="2" borderId="22" xfId="1" applyFont="1" applyFill="1" applyBorder="1" applyAlignment="1" applyProtection="1">
      <alignment horizontal="center" vertical="center" wrapText="1"/>
    </xf>
    <xf numFmtId="0" fontId="36" fillId="28" borderId="0" xfId="1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37" fillId="0" borderId="0" xfId="1" applyFont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vertical="center"/>
    </xf>
    <xf numFmtId="0" fontId="40" fillId="2" borderId="0" xfId="1" applyFont="1" applyFill="1" applyBorder="1" applyAlignment="1" applyProtection="1">
      <alignment horizontal="right" wrapText="1"/>
    </xf>
    <xf numFmtId="0" fontId="0" fillId="17" borderId="52" xfId="0" applyFill="1" applyBorder="1" applyAlignment="1">
      <alignment horizontal="center" vertical="top"/>
    </xf>
    <xf numFmtId="0" fontId="0" fillId="17" borderId="53" xfId="0" applyFill="1" applyBorder="1" applyAlignment="1">
      <alignment wrapText="1"/>
    </xf>
    <xf numFmtId="0" fontId="0" fillId="17" borderId="49" xfId="0" applyFill="1" applyBorder="1" applyAlignment="1">
      <alignment wrapText="1"/>
    </xf>
    <xf numFmtId="0" fontId="11" fillId="17" borderId="0" xfId="2" applyFont="1" applyFill="1" applyAlignment="1" applyProtection="1">
      <alignment vertical="center"/>
    </xf>
    <xf numFmtId="0" fontId="5" fillId="28" borderId="0" xfId="1" applyFont="1" applyFill="1" applyBorder="1" applyAlignment="1" applyProtection="1">
      <alignment horizontal="right" vertical="center" wrapText="1"/>
    </xf>
    <xf numFmtId="0" fontId="16" fillId="28" borderId="0" xfId="1" applyFont="1" applyFill="1" applyBorder="1" applyAlignment="1" applyProtection="1">
      <alignment horizontal="left" vertical="center" wrapText="1"/>
    </xf>
    <xf numFmtId="0" fontId="0" fillId="17" borderId="0" xfId="0" applyFill="1"/>
    <xf numFmtId="0" fontId="0" fillId="0" borderId="0" xfId="0" applyAlignment="1" applyProtection="1"/>
    <xf numFmtId="0" fontId="7" fillId="27" borderId="0" xfId="1" applyFont="1" applyFill="1" applyBorder="1" applyAlignment="1" applyProtection="1">
      <alignment horizontal="left" vertical="center" wrapText="1"/>
    </xf>
    <xf numFmtId="0" fontId="7" fillId="27" borderId="0" xfId="1" applyFont="1" applyFill="1" applyBorder="1" applyAlignment="1">
      <alignment horizontal="left" vertical="center" wrapText="1"/>
    </xf>
    <xf numFmtId="0" fontId="43" fillId="27" borderId="45" xfId="1" applyFont="1" applyFill="1" applyBorder="1" applyAlignment="1">
      <alignment horizontal="right" wrapText="1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43" fillId="27" borderId="4" xfId="1" applyFont="1" applyFill="1" applyBorder="1" applyAlignment="1">
      <alignment horizontal="right" wrapText="1"/>
    </xf>
    <xf numFmtId="0" fontId="7" fillId="27" borderId="16" xfId="1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wrapText="1"/>
      <protection locked="0"/>
    </xf>
    <xf numFmtId="0" fontId="7" fillId="27" borderId="26" xfId="1" applyFont="1" applyFill="1" applyBorder="1" applyAlignment="1" applyProtection="1">
      <alignment horizontal="left" vertical="center" wrapText="1"/>
    </xf>
    <xf numFmtId="10" fontId="15" fillId="0" borderId="3" xfId="0" applyNumberFormat="1" applyFont="1" applyBorder="1" applyAlignment="1" applyProtection="1">
      <alignment horizontal="center" wrapText="1"/>
      <protection locked="0"/>
    </xf>
    <xf numFmtId="0" fontId="2" fillId="0" borderId="0" xfId="1"/>
    <xf numFmtId="0" fontId="19" fillId="13" borderId="0" xfId="5"/>
    <xf numFmtId="0" fontId="45" fillId="17" borderId="0" xfId="0" applyFont="1" applyFill="1" applyAlignment="1">
      <alignment vertical="top"/>
    </xf>
    <xf numFmtId="49" fontId="46" fillId="29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 applyProtection="1">
      <alignment horizontal="right" wrapText="1"/>
    </xf>
    <xf numFmtId="0" fontId="23" fillId="17" borderId="5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3" borderId="0" xfId="1" applyFont="1" applyFill="1" applyBorder="1" applyAlignment="1" applyProtection="1">
      <alignment horizontal="center" wrapText="1"/>
    </xf>
    <xf numFmtId="0" fontId="38" fillId="2" borderId="0" xfId="1" applyFont="1" applyFill="1" applyBorder="1" applyAlignment="1" applyProtection="1">
      <alignment wrapText="1"/>
    </xf>
    <xf numFmtId="0" fontId="49" fillId="3" borderId="0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wrapText="1"/>
    </xf>
    <xf numFmtId="0" fontId="50" fillId="17" borderId="4" xfId="6" applyFill="1" applyBorder="1" applyAlignment="1">
      <alignment vertical="top" wrapText="1"/>
    </xf>
    <xf numFmtId="0" fontId="50" fillId="17" borderId="4" xfId="6" applyFill="1" applyBorder="1" applyAlignment="1">
      <alignment wrapText="1"/>
    </xf>
    <xf numFmtId="0" fontId="7" fillId="17" borderId="5" xfId="2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4" fontId="7" fillId="0" borderId="5" xfId="1" applyNumberFormat="1" applyFont="1" applyBorder="1" applyAlignment="1" applyProtection="1">
      <alignment horizontal="center" vertical="center" wrapText="1"/>
      <protection locked="0"/>
    </xf>
    <xf numFmtId="0" fontId="53" fillId="17" borderId="21" xfId="6" applyFont="1" applyFill="1" applyBorder="1" applyAlignment="1">
      <alignment wrapText="1"/>
    </xf>
    <xf numFmtId="0" fontId="32" fillId="17" borderId="53" xfId="0" applyFont="1" applyFill="1" applyBorder="1" applyAlignment="1">
      <alignment wrapText="1"/>
    </xf>
    <xf numFmtId="0" fontId="5" fillId="2" borderId="0" xfId="1" applyFont="1" applyFill="1" applyBorder="1" applyAlignment="1" applyProtection="1">
      <alignment horizontal="right" wrapText="1"/>
    </xf>
    <xf numFmtId="0" fontId="54" fillId="2" borderId="0" xfId="1" applyFont="1" applyFill="1" applyBorder="1" applyAlignment="1" applyProtection="1">
      <alignment horizontal="right" wrapText="1"/>
    </xf>
    <xf numFmtId="0" fontId="54" fillId="2" borderId="0" xfId="1" applyFont="1" applyFill="1" applyBorder="1" applyAlignment="1" applyProtection="1">
      <alignment horizontal="right" vertical="top" wrapText="1"/>
    </xf>
    <xf numFmtId="0" fontId="54" fillId="2" borderId="0" xfId="1" applyFont="1" applyFill="1" applyAlignment="1" applyProtection="1">
      <alignment horizontal="right" wrapText="1"/>
    </xf>
    <xf numFmtId="0" fontId="1" fillId="30" borderId="0" xfId="0" applyFont="1" applyFill="1"/>
    <xf numFmtId="0" fontId="59" fillId="2" borderId="0" xfId="1" applyFont="1" applyFill="1" applyBorder="1" applyAlignment="1" applyProtection="1">
      <alignment horizontal="right" wrapText="1"/>
    </xf>
    <xf numFmtId="0" fontId="5" fillId="2" borderId="0" xfId="1" applyFont="1" applyFill="1" applyBorder="1" applyAlignment="1" applyProtection="1">
      <alignment horizontal="right" wrapText="1"/>
    </xf>
    <xf numFmtId="0" fontId="54" fillId="18" borderId="0" xfId="1" applyFont="1" applyFill="1" applyBorder="1" applyAlignment="1" applyProtection="1">
      <alignment horizontal="right" wrapText="1"/>
    </xf>
    <xf numFmtId="0" fontId="59" fillId="18" borderId="0" xfId="1" applyFont="1" applyFill="1" applyBorder="1" applyAlignment="1" applyProtection="1">
      <alignment horizontal="right" wrapText="1"/>
    </xf>
    <xf numFmtId="0" fontId="60" fillId="2" borderId="0" xfId="1" applyFont="1" applyFill="1" applyBorder="1" applyAlignment="1" applyProtection="1">
      <alignment horizontal="right" wrapText="1"/>
    </xf>
    <xf numFmtId="0" fontId="54" fillId="2" borderId="0" xfId="1" applyFont="1" applyFill="1" applyBorder="1" applyAlignment="1" applyProtection="1">
      <alignment horizontal="right" vertical="center" wrapText="1"/>
    </xf>
    <xf numFmtId="0" fontId="59" fillId="2" borderId="0" xfId="1" applyFont="1" applyFill="1" applyBorder="1" applyAlignment="1" applyProtection="1">
      <alignment horizontal="center" vertical="center" wrapText="1"/>
    </xf>
    <xf numFmtId="0" fontId="40" fillId="2" borderId="0" xfId="1" applyFont="1" applyFill="1" applyBorder="1" applyAlignment="1" applyProtection="1">
      <alignment horizontal="right" wrapText="1"/>
    </xf>
    <xf numFmtId="0" fontId="41" fillId="2" borderId="0" xfId="1" applyFont="1" applyFill="1" applyBorder="1" applyAlignment="1" applyProtection="1">
      <alignment horizontal="right" wrapText="1"/>
    </xf>
    <xf numFmtId="0" fontId="7" fillId="27" borderId="45" xfId="1" applyFont="1" applyFill="1" applyBorder="1" applyAlignment="1">
      <alignment horizontal="right" vertical="top" wrapText="1"/>
    </xf>
    <xf numFmtId="0" fontId="25" fillId="0" borderId="0" xfId="0" applyFont="1"/>
    <xf numFmtId="0" fontId="62" fillId="0" borderId="0" xfId="0" applyFont="1"/>
    <xf numFmtId="0" fontId="63" fillId="0" borderId="5" xfId="0" applyFont="1" applyBorder="1" applyAlignment="1">
      <alignment horizontal="right" vertical="center" wrapText="1"/>
    </xf>
    <xf numFmtId="0" fontId="24" fillId="0" borderId="0" xfId="1" applyNumberFormat="1" applyFont="1" applyBorder="1" applyAlignment="1" applyProtection="1">
      <alignment horizontal="left" vertical="center" wrapText="1"/>
    </xf>
    <xf numFmtId="0" fontId="64" fillId="0" borderId="0" xfId="0" applyFont="1" applyBorder="1" applyAlignment="1">
      <alignment horizontal="left" vertical="center" wrapText="1"/>
    </xf>
    <xf numFmtId="0" fontId="24" fillId="0" borderId="0" xfId="1" applyNumberFormat="1" applyFont="1" applyBorder="1" applyAlignment="1" applyProtection="1">
      <alignment horizontal="left" vertical="top" wrapText="1"/>
    </xf>
    <xf numFmtId="49" fontId="0" fillId="0" borderId="0" xfId="0" applyNumberFormat="1" applyAlignment="1">
      <alignment vertical="top"/>
    </xf>
    <xf numFmtId="0" fontId="0" fillId="17" borderId="0" xfId="0" applyFill="1" applyAlignment="1">
      <alignment horizontal="left"/>
    </xf>
    <xf numFmtId="0" fontId="0" fillId="17" borderId="0" xfId="0" applyFill="1" applyAlignment="1">
      <alignment horizontal="left" vertical="center" wrapText="1"/>
    </xf>
    <xf numFmtId="0" fontId="34" fillId="17" borderId="0" xfId="0" applyFont="1" applyFill="1" applyAlignment="1">
      <alignment horizontal="left" vertical="center"/>
    </xf>
    <xf numFmtId="0" fontId="0" fillId="17" borderId="0" xfId="0" applyFill="1" applyAlignment="1">
      <alignment horizontal="left" vertical="top"/>
    </xf>
    <xf numFmtId="0" fontId="0" fillId="17" borderId="0" xfId="0" applyFill="1" applyAlignment="1">
      <alignment horizontal="center"/>
    </xf>
    <xf numFmtId="0" fontId="6" fillId="3" borderId="0" xfId="1" applyFont="1" applyFill="1" applyBorder="1" applyAlignment="1" applyProtection="1">
      <alignment horizontal="left" wrapText="1"/>
    </xf>
    <xf numFmtId="0" fontId="8" fillId="5" borderId="0" xfId="1" applyFont="1" applyFill="1" applyBorder="1" applyAlignment="1" applyProtection="1">
      <alignment horizontal="left" wrapText="1"/>
    </xf>
    <xf numFmtId="0" fontId="8" fillId="5" borderId="0" xfId="1" applyFont="1" applyFill="1" applyAlignment="1" applyProtection="1">
      <alignment horizontal="left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46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26" fillId="24" borderId="26" xfId="0" applyFont="1" applyFill="1" applyBorder="1" applyAlignment="1" applyProtection="1">
      <alignment horizontal="center" wrapText="1"/>
    </xf>
    <xf numFmtId="0" fontId="26" fillId="24" borderId="2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28" fillId="23" borderId="0" xfId="0" applyFont="1" applyFill="1" applyAlignment="1" applyProtection="1">
      <alignment horizontal="center"/>
    </xf>
    <xf numFmtId="0" fontId="26" fillId="23" borderId="26" xfId="0" applyFont="1" applyFill="1" applyBorder="1" applyAlignment="1" applyProtection="1">
      <alignment horizontal="center" wrapText="1"/>
    </xf>
    <xf numFmtId="0" fontId="26" fillId="23" borderId="26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 wrapText="1"/>
    </xf>
    <xf numFmtId="0" fontId="27" fillId="17" borderId="0" xfId="0" applyFont="1" applyFill="1" applyAlignment="1" applyProtection="1">
      <alignment horizontal="center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28" fillId="16" borderId="0" xfId="0" applyFont="1" applyFill="1" applyAlignment="1" applyProtection="1">
      <alignment horizontal="center"/>
    </xf>
    <xf numFmtId="0" fontId="26" fillId="16" borderId="26" xfId="0" applyFont="1" applyFill="1" applyBorder="1" applyAlignment="1" applyProtection="1">
      <alignment horizontal="center" wrapText="1"/>
    </xf>
    <xf numFmtId="0" fontId="26" fillId="16" borderId="26" xfId="0" applyFont="1" applyFill="1" applyBorder="1" applyAlignment="1" applyProtection="1">
      <alignment horizont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8" fillId="24" borderId="0" xfId="0" applyFont="1" applyFill="1" applyAlignment="1" applyProtection="1">
      <alignment horizontal="center"/>
    </xf>
    <xf numFmtId="0" fontId="26" fillId="16" borderId="26" xfId="0" applyFont="1" applyFill="1" applyBorder="1" applyAlignment="1" applyProtection="1">
      <alignment horizontal="left" wrapText="1"/>
    </xf>
    <xf numFmtId="0" fontId="26" fillId="16" borderId="26" xfId="0" applyFont="1" applyFill="1" applyBorder="1" applyAlignment="1" applyProtection="1">
      <alignment horizontal="left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28" fillId="17" borderId="6" xfId="0" applyFont="1" applyFill="1" applyBorder="1" applyAlignment="1" applyProtection="1">
      <alignment horizontal="center" vertical="center"/>
      <protection locked="0"/>
    </xf>
    <xf numFmtId="0" fontId="28" fillId="17" borderId="7" xfId="0" applyFont="1" applyFill="1" applyBorder="1" applyAlignment="1" applyProtection="1">
      <alignment horizontal="center" vertical="center"/>
      <protection locked="0"/>
    </xf>
    <xf numFmtId="0" fontId="26" fillId="26" borderId="26" xfId="0" applyFont="1" applyFill="1" applyBorder="1" applyAlignment="1" applyProtection="1">
      <alignment horizontal="left" wrapText="1"/>
    </xf>
    <xf numFmtId="0" fontId="26" fillId="26" borderId="26" xfId="0" applyFont="1" applyFill="1" applyBorder="1" applyAlignment="1" applyProtection="1">
      <alignment horizontal="left"/>
    </xf>
    <xf numFmtId="0" fontId="0" fillId="22" borderId="41" xfId="0" applyFont="1" applyFill="1" applyBorder="1" applyAlignment="1" applyProtection="1">
      <alignment horizontal="left" vertical="center" wrapText="1"/>
    </xf>
    <xf numFmtId="0" fontId="0" fillId="22" borderId="42" xfId="0" applyFont="1" applyFill="1" applyBorder="1" applyAlignment="1" applyProtection="1">
      <alignment horizontal="left" vertical="center" wrapText="1"/>
    </xf>
    <xf numFmtId="0" fontId="0" fillId="22" borderId="43" xfId="0" applyFont="1" applyFill="1" applyBorder="1" applyAlignment="1" applyProtection="1">
      <alignment horizontal="left" vertical="center" wrapText="1"/>
    </xf>
    <xf numFmtId="0" fontId="0" fillId="22" borderId="44" xfId="0" applyFont="1" applyFill="1" applyBorder="1" applyAlignment="1" applyProtection="1">
      <alignment horizontal="left" vertical="center" wrapText="1"/>
    </xf>
    <xf numFmtId="0" fontId="38" fillId="2" borderId="22" xfId="1" applyFont="1" applyFill="1" applyBorder="1" applyAlignment="1" applyProtection="1">
      <alignment horizontal="center" wrapText="1"/>
    </xf>
    <xf numFmtId="0" fontId="7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23" xfId="1" applyNumberFormat="1" applyFont="1" applyBorder="1" applyAlignment="1" applyProtection="1">
      <alignment horizontal="center" vertical="center" wrapText="1"/>
      <protection locked="0"/>
    </xf>
    <xf numFmtId="0" fontId="40" fillId="2" borderId="0" xfId="1" applyFont="1" applyFill="1" applyBorder="1" applyAlignment="1" applyProtection="1">
      <alignment horizontal="right" wrapText="1"/>
    </xf>
    <xf numFmtId="0" fontId="58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0" fillId="22" borderId="2" xfId="0" applyFill="1" applyBorder="1" applyAlignment="1" applyProtection="1">
      <alignment horizontal="center" vertical="center" wrapText="1"/>
    </xf>
    <xf numFmtId="0" fontId="0" fillId="22" borderId="22" xfId="0" applyFill="1" applyBorder="1" applyAlignment="1" applyProtection="1">
      <alignment horizontal="center" vertical="center" wrapText="1"/>
    </xf>
    <xf numFmtId="0" fontId="7" fillId="0" borderId="24" xfId="1" applyNumberFormat="1" applyFont="1" applyBorder="1" applyAlignment="1" applyProtection="1">
      <alignment horizontal="center" vertical="center" wrapText="1"/>
      <protection locked="0"/>
    </xf>
    <xf numFmtId="0" fontId="7" fillId="17" borderId="14" xfId="1" applyNumberFormat="1" applyFont="1" applyFill="1" applyBorder="1" applyAlignment="1" applyProtection="1">
      <alignment horizontal="center" vertical="center" wrapText="1"/>
      <protection locked="0"/>
    </xf>
    <xf numFmtId="0" fontId="7" fillId="17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17" borderId="15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Border="1" applyAlignment="1" applyProtection="1">
      <alignment horizontal="left" wrapText="1"/>
    </xf>
    <xf numFmtId="0" fontId="7" fillId="0" borderId="22" xfId="1" applyNumberFormat="1" applyFont="1" applyBorder="1" applyAlignment="1" applyProtection="1">
      <alignment horizontal="center" vertical="center" wrapText="1"/>
      <protection locked="0"/>
    </xf>
    <xf numFmtId="0" fontId="39" fillId="3" borderId="0" xfId="1" applyFont="1" applyFill="1" applyBorder="1" applyAlignment="1" applyProtection="1">
      <alignment horizontal="left" wrapText="1"/>
    </xf>
    <xf numFmtId="0" fontId="7" fillId="19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19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19" borderId="23" xfId="1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1" applyFont="1" applyFill="1" applyBorder="1" applyAlignment="1" applyProtection="1">
      <alignment horizontal="right" wrapText="1"/>
    </xf>
    <xf numFmtId="0" fontId="7" fillId="0" borderId="39" xfId="1" applyFont="1" applyBorder="1" applyAlignment="1" applyProtection="1">
      <alignment horizontal="center" wrapText="1"/>
      <protection locked="0"/>
    </xf>
    <xf numFmtId="0" fontId="7" fillId="0" borderId="22" xfId="1" applyFont="1" applyBorder="1" applyAlignment="1" applyProtection="1">
      <alignment horizontal="center" wrapText="1"/>
      <protection locked="0"/>
    </xf>
    <xf numFmtId="0" fontId="7" fillId="0" borderId="23" xfId="1" applyFont="1" applyBorder="1" applyAlignment="1" applyProtection="1">
      <alignment horizontal="center" wrapText="1"/>
      <protection locked="0"/>
    </xf>
    <xf numFmtId="0" fontId="41" fillId="3" borderId="22" xfId="1" applyFont="1" applyFill="1" applyBorder="1" applyAlignment="1" applyProtection="1">
      <alignment horizontal="center" wrapText="1"/>
    </xf>
    <xf numFmtId="0" fontId="41" fillId="2" borderId="22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22" borderId="2" xfId="0" applyFill="1" applyBorder="1" applyAlignment="1" applyProtection="1">
      <alignment horizontal="right" vertical="center" wrapText="1"/>
    </xf>
    <xf numFmtId="0" fontId="0" fillId="22" borderId="22" xfId="0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/>
    </xf>
    <xf numFmtId="0" fontId="48" fillId="17" borderId="2" xfId="2" applyNumberFormat="1" applyFont="1" applyFill="1" applyBorder="1" applyAlignment="1" applyProtection="1">
      <alignment horizontal="center" vertical="center" wrapText="1"/>
      <protection locked="0"/>
    </xf>
    <xf numFmtId="0" fontId="48" fillId="17" borderId="2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7" fillId="0" borderId="23" xfId="1" applyNumberFormat="1" applyFont="1" applyBorder="1" applyAlignment="1" applyProtection="1">
      <alignment horizontal="center" vertical="center" wrapText="1"/>
    </xf>
    <xf numFmtId="0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3" xfId="1" applyNumberFormat="1" applyFont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right" wrapText="1"/>
    </xf>
    <xf numFmtId="0" fontId="54" fillId="18" borderId="0" xfId="1" applyFont="1" applyFill="1" applyBorder="1" applyAlignment="1" applyProtection="1">
      <alignment horizontal="right" wrapText="1"/>
    </xf>
    <xf numFmtId="0" fontId="5" fillId="18" borderId="0" xfId="1" applyFont="1" applyFill="1" applyBorder="1" applyAlignment="1" applyProtection="1">
      <alignment horizontal="right" wrapText="1"/>
    </xf>
    <xf numFmtId="0" fontId="54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12" borderId="19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12" borderId="20" xfId="0" applyFill="1" applyBorder="1" applyAlignment="1" applyProtection="1">
      <alignment horizontal="center" vertical="center"/>
    </xf>
    <xf numFmtId="0" fontId="18" fillId="11" borderId="45" xfId="1" applyFont="1" applyFill="1" applyBorder="1" applyAlignment="1" applyProtection="1">
      <alignment horizontal="left" wrapText="1"/>
    </xf>
    <xf numFmtId="0" fontId="18" fillId="11" borderId="0" xfId="1" applyFont="1" applyFill="1" applyBorder="1" applyAlignment="1" applyProtection="1">
      <alignment horizontal="left" wrapText="1"/>
    </xf>
    <xf numFmtId="0" fontId="18" fillId="11" borderId="15" xfId="1" applyFont="1" applyFill="1" applyBorder="1" applyAlignment="1" applyProtection="1">
      <alignment horizontal="left" wrapText="1"/>
    </xf>
    <xf numFmtId="0" fontId="18" fillId="11" borderId="14" xfId="1" applyFont="1" applyFill="1" applyBorder="1" applyAlignment="1" applyProtection="1">
      <alignment horizontal="left" wrapText="1"/>
    </xf>
    <xf numFmtId="0" fontId="18" fillId="11" borderId="16" xfId="1" applyFont="1" applyFill="1" applyBorder="1" applyAlignment="1" applyProtection="1">
      <alignment horizontal="left" wrapText="1"/>
    </xf>
    <xf numFmtId="0" fontId="18" fillId="11" borderId="4" xfId="1" applyFont="1" applyFill="1" applyBorder="1" applyAlignment="1" applyProtection="1">
      <alignment horizontal="left" wrapText="1"/>
    </xf>
    <xf numFmtId="0" fontId="4" fillId="12" borderId="54" xfId="0" applyFont="1" applyFill="1" applyBorder="1" applyAlignment="1" applyProtection="1">
      <alignment horizontal="center" vertical="center"/>
    </xf>
    <xf numFmtId="0" fontId="4" fillId="12" borderId="10" xfId="0" applyFont="1" applyFill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</cellXfs>
  <cellStyles count="7">
    <cellStyle name="Bad" xfId="4" builtinId="27"/>
    <cellStyle name="Check Cell" xfId="3" builtinId="23"/>
    <cellStyle name="Good" xfId="2" builtinId="26"/>
    <cellStyle name="Hyperlink" xfId="6" builtinId="8"/>
    <cellStyle name="Neutral" xfId="5" builtinId="28"/>
    <cellStyle name="Normal" xfId="0" builtinId="0"/>
    <cellStyle name="Normal 2" xfId="1"/>
  </cellStyles>
  <dxfs count="48">
    <dxf>
      <font>
        <b/>
        <i val="0"/>
        <color rgb="FF92D050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92D050"/>
      </font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ont>
        <b/>
        <i val="0"/>
        <color rgb="FF92D050"/>
      </font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2609850</xdr:colOff>
      <xdr:row>0</xdr:row>
      <xdr:rowOff>123825</xdr:rowOff>
    </xdr:from>
    <xdr:to>
      <xdr:col>2</xdr:col>
      <xdr:colOff>6534150</xdr:colOff>
      <xdr:row>0</xdr:row>
      <xdr:rowOff>1114425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23825"/>
          <a:ext cx="3924300" cy="990600"/>
        </a:xfrm>
        <a:prstGeom prst="rect">
          <a:avLst/>
        </a:prstGeom>
      </xdr:spPr>
    </xdr:pic>
    <xdr:clientData/>
  </xdr:twoCellAnchor>
  <xdr:twoCellAnchor>
    <xdr:from>
      <xdr:col>2</xdr:col>
      <xdr:colOff>409575</xdr:colOff>
      <xdr:row>32</xdr:row>
      <xdr:rowOff>123825</xdr:rowOff>
    </xdr:from>
    <xdr:to>
      <xdr:col>2</xdr:col>
      <xdr:colOff>8429323</xdr:colOff>
      <xdr:row>41</xdr:row>
      <xdr:rowOff>152617</xdr:rowOff>
    </xdr:to>
    <xdr:grpSp>
      <xdr:nvGrpSpPr>
        <xdr:cNvPr id="17" name="Group 16"/>
        <xdr:cNvGrpSpPr/>
      </xdr:nvGrpSpPr>
      <xdr:grpSpPr>
        <a:xfrm>
          <a:off x="847725" y="8134350"/>
          <a:ext cx="8019748" cy="1743292"/>
          <a:chOff x="-89685" y="8337503"/>
          <a:chExt cx="7796799" cy="1284065"/>
        </a:xfrm>
      </xdr:grpSpPr>
      <xdr:pic>
        <xdr:nvPicPr>
          <xdr:cNvPr id="23" name="Picture 22" descr="ICLEI European Secretariat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89685" y="8401428"/>
            <a:ext cx="819635" cy="4541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Picture 23" descr="Messe Global Infrastructure Basel (GIB) - Veranstaltung für Nachhaltige Infrastruktur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333"/>
          <a:stretch/>
        </xdr:blipFill>
        <xdr:spPr bwMode="auto">
          <a:xfrm>
            <a:off x="4971239" y="8397928"/>
            <a:ext cx="826701" cy="419064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5" name="Picture 24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6801" y="8389312"/>
            <a:ext cx="628858" cy="478393"/>
          </a:xfrm>
          <a:prstGeom prst="rect">
            <a:avLst/>
          </a:prstGeom>
        </xdr:spPr>
      </xdr:pic>
      <xdr:pic>
        <xdr:nvPicPr>
          <xdr:cNvPr id="26" name="Picture 25"/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65144" y="8392654"/>
            <a:ext cx="593529" cy="471709"/>
          </a:xfrm>
          <a:prstGeom prst="rect">
            <a:avLst/>
          </a:prstGeom>
        </xdr:spPr>
      </xdr:pic>
      <xdr:pic>
        <xdr:nvPicPr>
          <xdr:cNvPr id="27" name="Picture 26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32212" y="8337503"/>
            <a:ext cx="515805" cy="582011"/>
          </a:xfrm>
          <a:prstGeom prst="rect">
            <a:avLst/>
          </a:prstGeom>
        </xdr:spPr>
      </xdr:pic>
      <xdr:pic>
        <xdr:nvPicPr>
          <xdr:cNvPr id="28" name="Picture 27" descr="Regions 20 - Regions of climate action"/>
          <xdr:cNvPicPr/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93404" y="8431093"/>
            <a:ext cx="1013710" cy="39483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9" name="Picture 28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85362" y="8454910"/>
            <a:ext cx="1123950" cy="333164"/>
          </a:xfrm>
          <a:prstGeom prst="rect">
            <a:avLst/>
          </a:prstGeom>
        </xdr:spPr>
      </xdr:pic>
      <xdr:pic>
        <xdr:nvPicPr>
          <xdr:cNvPr id="30" name="Picture 29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758" y="9034106"/>
            <a:ext cx="289105" cy="587462"/>
          </a:xfrm>
          <a:prstGeom prst="rect">
            <a:avLst/>
          </a:prstGeom>
        </xdr:spPr>
      </xdr:pic>
      <xdr:pic>
        <xdr:nvPicPr>
          <xdr:cNvPr id="31" name="Picture 30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793" y="9045625"/>
            <a:ext cx="766883" cy="428623"/>
          </a:xfrm>
          <a:prstGeom prst="rect">
            <a:avLst/>
          </a:prstGeom>
        </xdr:spPr>
      </xdr:pic>
      <xdr:pic>
        <xdr:nvPicPr>
          <xdr:cNvPr id="32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26170" y="8393814"/>
            <a:ext cx="445555" cy="5210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3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38826" y="9037929"/>
            <a:ext cx="1695450" cy="5047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8895" y="8991134"/>
            <a:ext cx="1102505" cy="5810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5" name="Picture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9420" y="9066289"/>
            <a:ext cx="1231615" cy="3885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4352018</xdr:colOff>
      <xdr:row>38</xdr:row>
      <xdr:rowOff>38101</xdr:rowOff>
    </xdr:from>
    <xdr:to>
      <xdr:col>2</xdr:col>
      <xdr:colOff>5179752</xdr:colOff>
      <xdr:row>40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168" y="9191626"/>
          <a:ext cx="827734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114299</xdr:rowOff>
    </xdr:from>
    <xdr:to>
      <xdr:col>4</xdr:col>
      <xdr:colOff>1419225</xdr:colOff>
      <xdr:row>0</xdr:row>
      <xdr:rowOff>857250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4299"/>
          <a:ext cx="3657600" cy="742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3020782</xdr:colOff>
      <xdr:row>0</xdr:row>
      <xdr:rowOff>217713</xdr:rowOff>
    </xdr:from>
    <xdr:to>
      <xdr:col>8</xdr:col>
      <xdr:colOff>380197</xdr:colOff>
      <xdr:row>1</xdr:row>
      <xdr:rowOff>32824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3675" y="217713"/>
          <a:ext cx="4626429" cy="10397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2886075</xdr:colOff>
      <xdr:row>0</xdr:row>
      <xdr:rowOff>47619</xdr:rowOff>
    </xdr:from>
    <xdr:to>
      <xdr:col>5</xdr:col>
      <xdr:colOff>600075</xdr:colOff>
      <xdr:row>0</xdr:row>
      <xdr:rowOff>822533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47619"/>
          <a:ext cx="3448050" cy="7749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3324225</xdr:colOff>
      <xdr:row>0</xdr:row>
      <xdr:rowOff>104775</xdr:rowOff>
    </xdr:from>
    <xdr:to>
      <xdr:col>6</xdr:col>
      <xdr:colOff>447675</xdr:colOff>
      <xdr:row>0</xdr:row>
      <xdr:rowOff>860684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04775"/>
          <a:ext cx="3190875" cy="7559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28576</xdr:rowOff>
    </xdr:from>
    <xdr:to>
      <xdr:col>1</xdr:col>
      <xdr:colOff>4781550</xdr:colOff>
      <xdr:row>0</xdr:row>
      <xdr:rowOff>860539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8576"/>
          <a:ext cx="3581400" cy="83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p-potential.org/apply/" TargetMode="External"/><Relationship Id="rId2" Type="http://schemas.openxmlformats.org/officeDocument/2006/relationships/hyperlink" Target="mailto:tap.applications@iclei.org" TargetMode="External"/><Relationship Id="rId1" Type="http://schemas.openxmlformats.org/officeDocument/2006/relationships/hyperlink" Target="http://tap-potential.org/apply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rbonn.org/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S115"/>
  <sheetViews>
    <sheetView windowProtection="1" topLeftCell="A15" workbookViewId="0">
      <selection activeCell="C45" sqref="C45"/>
    </sheetView>
  </sheetViews>
  <sheetFormatPr defaultRowHeight="15"/>
  <cols>
    <col min="1" max="1" width="2.7109375" style="8" customWidth="1"/>
    <col min="2" max="2" width="3.85546875" style="7" customWidth="1"/>
    <col min="3" max="3" width="145.140625" customWidth="1"/>
    <col min="4" max="4" width="3.140625" customWidth="1"/>
  </cols>
  <sheetData>
    <row r="1" spans="1:19" s="25" customFormat="1" ht="94.5" customHeight="1">
      <c r="A1" s="215" t="s">
        <v>604</v>
      </c>
      <c r="B1" s="49"/>
      <c r="C1" s="200"/>
      <c r="D1" s="200"/>
    </row>
    <row r="2" spans="1:19">
      <c r="A2" s="26"/>
      <c r="B2" s="35"/>
      <c r="C2" s="27"/>
      <c r="D2" s="26"/>
      <c r="E2" s="25"/>
    </row>
    <row r="3" spans="1:19">
      <c r="A3" s="26"/>
      <c r="B3" s="46" t="s">
        <v>617</v>
      </c>
      <c r="C3" s="47"/>
      <c r="D3" s="26"/>
      <c r="E3" s="25"/>
    </row>
    <row r="4" spans="1:19">
      <c r="A4" s="26"/>
      <c r="B4" s="48"/>
      <c r="C4" s="49"/>
      <c r="D4" s="26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26"/>
      <c r="B5" s="253" t="s">
        <v>610</v>
      </c>
      <c r="C5" s="253"/>
      <c r="D5" s="36"/>
      <c r="E5" s="28"/>
    </row>
    <row r="6" spans="1:19" ht="15.75" thickBot="1">
      <c r="A6" s="26"/>
      <c r="B6" s="256" t="s">
        <v>611</v>
      </c>
      <c r="C6" s="256"/>
      <c r="D6" s="26"/>
      <c r="E6" s="25"/>
    </row>
    <row r="7" spans="1:19" ht="30">
      <c r="A7" s="26"/>
      <c r="B7" s="40">
        <v>1</v>
      </c>
      <c r="C7" s="41" t="s">
        <v>627</v>
      </c>
      <c r="D7" s="26"/>
      <c r="E7" s="25"/>
    </row>
    <row r="8" spans="1:19" ht="16.5" customHeight="1">
      <c r="A8" s="26"/>
      <c r="B8" s="194">
        <v>2</v>
      </c>
      <c r="C8" s="230" t="s">
        <v>628</v>
      </c>
      <c r="D8" s="26"/>
      <c r="E8" s="25"/>
    </row>
    <row r="9" spans="1:19">
      <c r="A9" s="26"/>
      <c r="B9" s="37"/>
      <c r="C9" s="33" t="s">
        <v>629</v>
      </c>
      <c r="D9" s="26"/>
      <c r="E9" s="25"/>
    </row>
    <row r="10" spans="1:19">
      <c r="A10" s="26"/>
      <c r="B10" s="37"/>
      <c r="C10" s="34" t="s">
        <v>630</v>
      </c>
      <c r="D10" s="26"/>
      <c r="E10" s="25"/>
    </row>
    <row r="11" spans="1:19" s="25" customFormat="1">
      <c r="A11" s="26"/>
      <c r="B11" s="37"/>
      <c r="C11" s="34" t="s">
        <v>612</v>
      </c>
      <c r="D11" s="26"/>
    </row>
    <row r="12" spans="1:19">
      <c r="A12" s="26"/>
      <c r="B12" s="39"/>
      <c r="C12" s="42" t="s">
        <v>613</v>
      </c>
      <c r="D12" s="26"/>
      <c r="E12" s="25"/>
    </row>
    <row r="13" spans="1:19" ht="30">
      <c r="A13" s="26"/>
      <c r="B13" s="43">
        <v>3</v>
      </c>
      <c r="C13" s="44" t="s">
        <v>614</v>
      </c>
      <c r="D13" s="26"/>
      <c r="E13" s="25"/>
    </row>
    <row r="14" spans="1:19" ht="18" customHeight="1">
      <c r="A14" s="26"/>
      <c r="B14" s="43">
        <v>4</v>
      </c>
      <c r="C14" s="45" t="s">
        <v>621</v>
      </c>
      <c r="D14" s="26"/>
      <c r="E14" s="25"/>
    </row>
    <row r="15" spans="1:19">
      <c r="A15" s="26"/>
      <c r="B15" s="43">
        <v>5</v>
      </c>
      <c r="C15" s="45" t="s">
        <v>615</v>
      </c>
      <c r="D15" s="26"/>
      <c r="E15" s="25"/>
    </row>
    <row r="16" spans="1:19">
      <c r="A16" s="26"/>
      <c r="B16" s="43">
        <v>6</v>
      </c>
      <c r="C16" s="45" t="s">
        <v>625</v>
      </c>
      <c r="D16" s="26"/>
      <c r="E16" s="25"/>
    </row>
    <row r="17" spans="1:5">
      <c r="A17" s="26"/>
      <c r="B17" s="43">
        <v>7</v>
      </c>
      <c r="C17" s="45" t="s">
        <v>675</v>
      </c>
      <c r="D17" s="26"/>
      <c r="E17" s="24"/>
    </row>
    <row r="18" spans="1:5">
      <c r="A18" s="26"/>
      <c r="B18" s="43">
        <v>8</v>
      </c>
      <c r="C18" s="45" t="s">
        <v>616</v>
      </c>
      <c r="D18" s="26"/>
      <c r="E18" s="24"/>
    </row>
    <row r="19" spans="1:5">
      <c r="A19" s="26"/>
      <c r="B19" s="43">
        <v>9</v>
      </c>
      <c r="C19" s="45" t="s">
        <v>609</v>
      </c>
      <c r="D19" s="26"/>
      <c r="E19" s="24"/>
    </row>
    <row r="20" spans="1:5">
      <c r="A20" s="26"/>
      <c r="B20" s="43">
        <v>10</v>
      </c>
      <c r="C20" s="45" t="s">
        <v>691</v>
      </c>
      <c r="D20" s="26"/>
      <c r="E20" s="24"/>
    </row>
    <row r="21" spans="1:5" ht="30">
      <c r="A21" s="26"/>
      <c r="B21" s="194">
        <v>11</v>
      </c>
      <c r="C21" s="195" t="s">
        <v>618</v>
      </c>
      <c r="D21" s="26"/>
      <c r="E21" s="24"/>
    </row>
    <row r="22" spans="1:5" s="25" customFormat="1">
      <c r="A22" s="26"/>
      <c r="B22" s="37"/>
      <c r="C22" s="34" t="s">
        <v>622</v>
      </c>
      <c r="D22" s="26"/>
    </row>
    <row r="23" spans="1:5" s="25" customFormat="1">
      <c r="A23" s="26"/>
      <c r="B23" s="37"/>
      <c r="C23" s="224" t="s">
        <v>619</v>
      </c>
      <c r="D23" s="26"/>
    </row>
    <row r="24" spans="1:5">
      <c r="A24" s="26"/>
      <c r="B24" s="37"/>
      <c r="C24" s="225" t="s">
        <v>620</v>
      </c>
      <c r="D24" s="26"/>
      <c r="E24" s="24"/>
    </row>
    <row r="25" spans="1:5" s="25" customFormat="1" ht="16.5" customHeight="1">
      <c r="A25" s="26"/>
      <c r="B25" s="37"/>
      <c r="C25" s="34" t="s">
        <v>626</v>
      </c>
      <c r="D25" s="26"/>
    </row>
    <row r="26" spans="1:5" s="25" customFormat="1" ht="18" customHeight="1">
      <c r="A26" s="26"/>
      <c r="B26" s="39"/>
      <c r="C26" s="196" t="s">
        <v>623</v>
      </c>
      <c r="D26" s="26"/>
    </row>
    <row r="27" spans="1:5" ht="15.75" thickBot="1">
      <c r="A27" s="26"/>
      <c r="B27" s="38">
        <v>12</v>
      </c>
      <c r="C27" s="229" t="s">
        <v>624</v>
      </c>
      <c r="D27" s="26"/>
      <c r="E27" s="24"/>
    </row>
    <row r="28" spans="1:5">
      <c r="A28" s="26"/>
      <c r="B28" s="48"/>
      <c r="C28" s="49"/>
      <c r="D28" s="26"/>
      <c r="E28" s="24"/>
    </row>
    <row r="29" spans="1:5" ht="30.75" customHeight="1">
      <c r="A29" s="26"/>
      <c r="B29" s="254" t="s">
        <v>631</v>
      </c>
      <c r="C29" s="254"/>
      <c r="D29" s="26"/>
      <c r="E29" s="24"/>
    </row>
    <row r="30" spans="1:5">
      <c r="A30" s="26"/>
      <c r="B30" s="50"/>
      <c r="C30" s="49"/>
      <c r="D30" s="26"/>
      <c r="E30" s="24"/>
    </row>
    <row r="31" spans="1:5">
      <c r="A31" s="26"/>
      <c r="B31" s="255" t="s">
        <v>632</v>
      </c>
      <c r="C31" s="255"/>
      <c r="D31" s="26"/>
      <c r="E31" s="24"/>
    </row>
    <row r="32" spans="1:5">
      <c r="A32" s="26"/>
      <c r="B32" s="35"/>
      <c r="C32" s="27"/>
      <c r="D32" s="26"/>
      <c r="E32" s="24"/>
    </row>
    <row r="33" spans="1:5">
      <c r="A33" s="257"/>
      <c r="B33" s="257"/>
      <c r="C33" s="257"/>
      <c r="D33" s="257"/>
      <c r="E33" s="24"/>
    </row>
    <row r="34" spans="1:5">
      <c r="A34" s="257"/>
      <c r="B34" s="257"/>
      <c r="C34" s="257"/>
      <c r="D34" s="257"/>
    </row>
    <row r="35" spans="1:5">
      <c r="A35" s="257"/>
      <c r="B35" s="257"/>
      <c r="C35" s="257"/>
      <c r="D35" s="257"/>
    </row>
    <row r="36" spans="1:5">
      <c r="A36" s="257"/>
      <c r="B36" s="257"/>
      <c r="C36" s="257"/>
      <c r="D36" s="257"/>
    </row>
    <row r="37" spans="1:5">
      <c r="A37" s="257"/>
      <c r="B37" s="257"/>
      <c r="C37" s="257"/>
      <c r="D37" s="257"/>
    </row>
    <row r="38" spans="1:5">
      <c r="A38" s="257"/>
      <c r="B38" s="257"/>
      <c r="C38" s="257"/>
      <c r="D38" s="257"/>
    </row>
    <row r="39" spans="1:5">
      <c r="A39" s="257"/>
      <c r="B39" s="257"/>
      <c r="C39" s="257"/>
      <c r="D39" s="257"/>
    </row>
    <row r="40" spans="1:5">
      <c r="A40" s="48"/>
      <c r="B40" s="49"/>
      <c r="C40" s="200"/>
      <c r="D40" s="200"/>
    </row>
    <row r="41" spans="1:5">
      <c r="A41" s="48"/>
      <c r="B41" s="49"/>
      <c r="C41" s="200"/>
      <c r="D41" s="200"/>
    </row>
    <row r="42" spans="1:5">
      <c r="A42" s="48"/>
      <c r="B42" s="49"/>
      <c r="C42" s="200"/>
      <c r="D42" s="200"/>
    </row>
    <row r="43" spans="1:5">
      <c r="A43" s="48"/>
      <c r="B43" s="49"/>
      <c r="C43" s="200"/>
      <c r="D43" s="200"/>
    </row>
    <row r="44" spans="1:5">
      <c r="A44" s="48"/>
      <c r="B44" s="49"/>
      <c r="C44" s="200"/>
      <c r="D44" s="200"/>
    </row>
    <row r="45" spans="1:5">
      <c r="A45" s="48"/>
      <c r="B45" s="49"/>
      <c r="C45" s="200"/>
      <c r="D45" s="200"/>
    </row>
    <row r="46" spans="1:5">
      <c r="A46" s="48"/>
      <c r="B46" s="49"/>
      <c r="C46" s="200"/>
      <c r="D46" s="200"/>
    </row>
    <row r="47" spans="1:5">
      <c r="A47" s="48"/>
      <c r="B47" s="49"/>
      <c r="C47" s="200"/>
      <c r="D47" s="200"/>
    </row>
    <row r="48" spans="1:5">
      <c r="A48" s="48"/>
      <c r="B48" s="49"/>
      <c r="C48" s="200"/>
      <c r="D48" s="200"/>
    </row>
    <row r="49" spans="1:4">
      <c r="A49" s="48"/>
      <c r="B49" s="49"/>
      <c r="C49" s="200"/>
      <c r="D49" s="200"/>
    </row>
    <row r="50" spans="1:4">
      <c r="A50" s="48"/>
      <c r="B50" s="49"/>
      <c r="C50" s="200"/>
      <c r="D50" s="200"/>
    </row>
    <row r="51" spans="1:4">
      <c r="A51" s="48"/>
      <c r="B51" s="49"/>
      <c r="C51" s="200"/>
      <c r="D51" s="200"/>
    </row>
    <row r="52" spans="1:4">
      <c r="A52" s="48"/>
      <c r="B52" s="49"/>
      <c r="C52" s="200"/>
      <c r="D52" s="200"/>
    </row>
    <row r="53" spans="1:4">
      <c r="A53" s="48"/>
      <c r="B53" s="49"/>
      <c r="C53" s="200"/>
      <c r="D53" s="200"/>
    </row>
    <row r="54" spans="1:4">
      <c r="A54" s="48"/>
      <c r="B54" s="49"/>
      <c r="C54" s="200"/>
      <c r="D54" s="200"/>
    </row>
    <row r="55" spans="1:4">
      <c r="A55" s="48"/>
      <c r="B55" s="49"/>
      <c r="C55" s="200"/>
      <c r="D55" s="200"/>
    </row>
    <row r="56" spans="1:4">
      <c r="A56" s="48"/>
      <c r="B56" s="49"/>
      <c r="C56" s="200"/>
      <c r="D56" s="200"/>
    </row>
    <row r="57" spans="1:4">
      <c r="A57" s="48"/>
      <c r="B57" s="49"/>
      <c r="C57" s="200"/>
      <c r="D57" s="200"/>
    </row>
    <row r="58" spans="1:4">
      <c r="A58" s="48"/>
      <c r="B58" s="49"/>
      <c r="C58" s="200"/>
      <c r="D58" s="200"/>
    </row>
    <row r="59" spans="1:4">
      <c r="A59" s="48"/>
      <c r="B59" s="49"/>
      <c r="C59" s="200"/>
      <c r="D59" s="200"/>
    </row>
    <row r="60" spans="1:4">
      <c r="A60" s="48"/>
      <c r="B60" s="49"/>
      <c r="C60" s="200"/>
      <c r="D60" s="200"/>
    </row>
    <row r="61" spans="1:4">
      <c r="A61" s="48"/>
      <c r="B61" s="49"/>
      <c r="C61" s="200"/>
      <c r="D61" s="200"/>
    </row>
    <row r="62" spans="1:4">
      <c r="A62" s="48"/>
      <c r="B62" s="49"/>
      <c r="C62" s="200"/>
      <c r="D62" s="200"/>
    </row>
    <row r="63" spans="1:4">
      <c r="A63" s="48"/>
      <c r="B63" s="49"/>
      <c r="C63" s="200"/>
      <c r="D63" s="200"/>
    </row>
    <row r="64" spans="1:4">
      <c r="A64" s="48"/>
      <c r="B64" s="49"/>
      <c r="C64" s="200"/>
      <c r="D64" s="200"/>
    </row>
    <row r="65" spans="1:4">
      <c r="A65" s="48"/>
      <c r="B65" s="49"/>
      <c r="C65" s="200"/>
      <c r="D65" s="200"/>
    </row>
    <row r="66" spans="1:4">
      <c r="A66" s="48"/>
      <c r="B66" s="49"/>
      <c r="C66" s="200"/>
      <c r="D66" s="200"/>
    </row>
    <row r="67" spans="1:4">
      <c r="A67" s="48"/>
      <c r="B67" s="49"/>
      <c r="C67" s="200"/>
      <c r="D67" s="200"/>
    </row>
    <row r="68" spans="1:4">
      <c r="A68" s="48"/>
      <c r="B68" s="49"/>
      <c r="C68" s="200"/>
      <c r="D68" s="200"/>
    </row>
    <row r="69" spans="1:4">
      <c r="A69" s="48"/>
      <c r="B69" s="49"/>
      <c r="C69" s="200"/>
      <c r="D69" s="200"/>
    </row>
    <row r="70" spans="1:4">
      <c r="A70" s="48"/>
      <c r="B70" s="49"/>
      <c r="C70" s="200"/>
      <c r="D70" s="200"/>
    </row>
    <row r="71" spans="1:4">
      <c r="A71" s="48"/>
      <c r="B71" s="49"/>
      <c r="C71" s="200"/>
      <c r="D71" s="200"/>
    </row>
    <row r="72" spans="1:4">
      <c r="A72" s="48"/>
      <c r="B72" s="49"/>
      <c r="C72" s="200"/>
      <c r="D72" s="200"/>
    </row>
    <row r="73" spans="1:4">
      <c r="A73" s="48"/>
      <c r="B73" s="49"/>
      <c r="C73" s="200"/>
      <c r="D73" s="200"/>
    </row>
    <row r="74" spans="1:4">
      <c r="A74" s="48"/>
      <c r="B74" s="49"/>
      <c r="C74" s="200"/>
      <c r="D74" s="200"/>
    </row>
    <row r="75" spans="1:4">
      <c r="A75" s="48"/>
      <c r="B75" s="49"/>
      <c r="C75" s="200"/>
      <c r="D75" s="200"/>
    </row>
    <row r="76" spans="1:4">
      <c r="A76" s="48"/>
      <c r="B76" s="49"/>
      <c r="C76" s="200"/>
      <c r="D76" s="200"/>
    </row>
    <row r="77" spans="1:4">
      <c r="A77" s="48"/>
      <c r="B77" s="49"/>
      <c r="C77" s="200"/>
      <c r="D77" s="200"/>
    </row>
    <row r="78" spans="1:4">
      <c r="A78" s="48"/>
      <c r="B78" s="49"/>
      <c r="C78" s="200"/>
      <c r="D78" s="200"/>
    </row>
    <row r="79" spans="1:4">
      <c r="A79" s="48"/>
      <c r="B79" s="49"/>
      <c r="C79" s="200"/>
      <c r="D79" s="200"/>
    </row>
    <row r="80" spans="1:4">
      <c r="A80" s="48"/>
      <c r="B80" s="49"/>
      <c r="C80" s="200"/>
      <c r="D80" s="200"/>
    </row>
    <row r="81" spans="1:4">
      <c r="A81" s="48"/>
      <c r="B81" s="49"/>
      <c r="C81" s="200"/>
      <c r="D81" s="200"/>
    </row>
    <row r="82" spans="1:4">
      <c r="A82" s="48"/>
      <c r="B82" s="49"/>
      <c r="C82" s="200"/>
      <c r="D82" s="200"/>
    </row>
    <row r="83" spans="1:4">
      <c r="A83" s="48"/>
      <c r="B83" s="49"/>
      <c r="C83" s="200"/>
      <c r="D83" s="200"/>
    </row>
    <row r="84" spans="1:4">
      <c r="A84" s="48"/>
      <c r="B84" s="49"/>
      <c r="C84" s="200"/>
      <c r="D84" s="200"/>
    </row>
    <row r="85" spans="1:4">
      <c r="A85" s="48"/>
      <c r="B85" s="49"/>
      <c r="C85" s="200"/>
      <c r="D85" s="200"/>
    </row>
    <row r="86" spans="1:4">
      <c r="A86" s="48"/>
      <c r="B86" s="49"/>
      <c r="C86" s="200"/>
      <c r="D86" s="200"/>
    </row>
    <row r="87" spans="1:4">
      <c r="A87" s="48"/>
      <c r="B87" s="49"/>
      <c r="C87" s="200"/>
      <c r="D87" s="200"/>
    </row>
    <row r="88" spans="1:4">
      <c r="A88" s="48"/>
      <c r="B88" s="49"/>
      <c r="C88" s="200"/>
      <c r="D88" s="200"/>
    </row>
    <row r="89" spans="1:4">
      <c r="A89" s="48"/>
      <c r="B89" s="49"/>
      <c r="C89" s="200"/>
      <c r="D89" s="200"/>
    </row>
    <row r="90" spans="1:4">
      <c r="A90" s="48"/>
      <c r="B90" s="49"/>
      <c r="C90" s="200"/>
      <c r="D90" s="200"/>
    </row>
    <row r="91" spans="1:4">
      <c r="A91" s="48"/>
      <c r="B91" s="49"/>
      <c r="C91" s="200"/>
      <c r="D91" s="200"/>
    </row>
    <row r="92" spans="1:4">
      <c r="A92" s="48"/>
      <c r="B92" s="49"/>
      <c r="C92" s="200"/>
      <c r="D92" s="200"/>
    </row>
    <row r="93" spans="1:4">
      <c r="A93" s="48"/>
      <c r="B93" s="49"/>
      <c r="C93" s="200"/>
      <c r="D93" s="200"/>
    </row>
    <row r="94" spans="1:4">
      <c r="A94" s="48"/>
      <c r="B94" s="49"/>
      <c r="C94" s="200"/>
      <c r="D94" s="200"/>
    </row>
    <row r="95" spans="1:4">
      <c r="A95" s="48"/>
      <c r="B95" s="49"/>
      <c r="C95" s="200"/>
      <c r="D95" s="200"/>
    </row>
    <row r="96" spans="1:4">
      <c r="A96" s="48"/>
      <c r="B96" s="49"/>
      <c r="C96" s="200"/>
      <c r="D96" s="200"/>
    </row>
    <row r="97" spans="1:4">
      <c r="A97" s="48"/>
      <c r="B97" s="49"/>
      <c r="C97" s="200"/>
      <c r="D97" s="200"/>
    </row>
    <row r="98" spans="1:4">
      <c r="A98" s="48"/>
      <c r="B98" s="49"/>
      <c r="C98" s="200"/>
      <c r="D98" s="200"/>
    </row>
    <row r="99" spans="1:4">
      <c r="A99" s="48"/>
      <c r="B99" s="49"/>
      <c r="C99" s="200"/>
      <c r="D99" s="200"/>
    </row>
    <row r="100" spans="1:4">
      <c r="A100" s="48"/>
      <c r="B100" s="49"/>
      <c r="C100" s="200"/>
      <c r="D100" s="200"/>
    </row>
    <row r="101" spans="1:4">
      <c r="A101" s="48"/>
      <c r="B101" s="49"/>
      <c r="C101" s="200"/>
      <c r="D101" s="200"/>
    </row>
    <row r="102" spans="1:4">
      <c r="A102" s="48"/>
      <c r="B102" s="49"/>
      <c r="C102" s="200"/>
      <c r="D102" s="200"/>
    </row>
    <row r="103" spans="1:4">
      <c r="A103" s="48"/>
      <c r="B103" s="49"/>
      <c r="C103" s="200"/>
      <c r="D103" s="200"/>
    </row>
    <row r="104" spans="1:4">
      <c r="A104" s="48"/>
      <c r="B104" s="49"/>
      <c r="C104" s="200"/>
      <c r="D104" s="200"/>
    </row>
    <row r="105" spans="1:4">
      <c r="A105" s="48"/>
      <c r="B105" s="49"/>
      <c r="C105" s="200"/>
      <c r="D105" s="200"/>
    </row>
    <row r="106" spans="1:4">
      <c r="A106" s="48"/>
      <c r="B106" s="49"/>
      <c r="C106" s="200"/>
      <c r="D106" s="200"/>
    </row>
    <row r="107" spans="1:4">
      <c r="A107" s="48"/>
      <c r="B107" s="49"/>
      <c r="C107" s="200"/>
      <c r="D107" s="200"/>
    </row>
    <row r="108" spans="1:4">
      <c r="A108" s="48"/>
      <c r="B108" s="49"/>
      <c r="C108" s="200"/>
      <c r="D108" s="200"/>
    </row>
    <row r="109" spans="1:4">
      <c r="A109" s="48"/>
      <c r="B109" s="49"/>
      <c r="C109" s="200"/>
      <c r="D109" s="200"/>
    </row>
    <row r="110" spans="1:4">
      <c r="A110" s="48"/>
      <c r="B110" s="49"/>
      <c r="C110" s="200"/>
      <c r="D110" s="200"/>
    </row>
    <row r="111" spans="1:4">
      <c r="A111" s="48"/>
      <c r="B111" s="49"/>
      <c r="C111" s="200"/>
      <c r="D111" s="200"/>
    </row>
    <row r="112" spans="1:4">
      <c r="A112" s="48"/>
      <c r="B112" s="49"/>
      <c r="C112" s="200"/>
      <c r="D112" s="200"/>
    </row>
    <row r="113" spans="1:4">
      <c r="A113" s="48"/>
      <c r="B113" s="49"/>
      <c r="C113" s="200"/>
      <c r="D113" s="200"/>
    </row>
    <row r="114" spans="1:4">
      <c r="A114" s="48"/>
      <c r="B114" s="49"/>
      <c r="C114" s="200"/>
      <c r="D114" s="200"/>
    </row>
    <row r="115" spans="1:4">
      <c r="A115" s="48"/>
      <c r="B115" s="49"/>
      <c r="C115" s="200"/>
      <c r="D115" s="200"/>
    </row>
  </sheetData>
  <sheetProtection password="CDB0" sheet="1" objects="1" scenarios="1" formatColumns="0" formatRows="0" selectLockedCells="1"/>
  <mergeCells count="5">
    <mergeCell ref="B5:C5"/>
    <mergeCell ref="B29:C29"/>
    <mergeCell ref="B31:C31"/>
    <mergeCell ref="B6:C6"/>
    <mergeCell ref="A33:D39"/>
  </mergeCells>
  <phoneticPr fontId="51" type="noConversion"/>
  <hyperlinks>
    <hyperlink ref="C23" r:id="rId1" display="1) In a zip archive, toghether with the application form at http://tap-potential.org/apply"/>
    <hyperlink ref="C24" r:id="rId2" display="2) As attachments to an e-mail at tap.applications@iclei.org"/>
    <hyperlink ref="C27" r:id="rId3" display="Once completed please submit this TAP Project Submission Form via the upload form on the website: tap-potential.org/apply/"/>
  </hyperlinks>
  <pageMargins left="0.7" right="0.7" top="0.75" bottom="0.75" header="0.3" footer="0.3"/>
  <pageSetup paperSize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/>
  </sheetPr>
  <dimension ref="A1:I44"/>
  <sheetViews>
    <sheetView windowProtection="1" topLeftCell="B1" workbookViewId="0">
      <selection activeCell="E6" sqref="E6:E7"/>
    </sheetView>
  </sheetViews>
  <sheetFormatPr defaultRowHeight="15"/>
  <cols>
    <col min="1" max="1" width="9.5703125" style="30" hidden="1" customWidth="1"/>
    <col min="2" max="2" width="1.7109375" style="30" customWidth="1"/>
    <col min="3" max="3" width="44" style="30" customWidth="1"/>
    <col min="4" max="4" width="1.7109375" style="17" customWidth="1"/>
    <col min="5" max="5" width="45.42578125" style="64" customWidth="1"/>
    <col min="6" max="6" width="27.42578125" style="30" customWidth="1"/>
    <col min="7" max="7" width="6.5703125" style="30" customWidth="1"/>
    <col min="8" max="9" width="45.42578125" style="30" customWidth="1"/>
    <col min="10" max="16384" width="9.140625" style="30"/>
  </cols>
  <sheetData>
    <row r="1" spans="1:7" ht="76.5" customHeight="1">
      <c r="A1" s="201"/>
      <c r="B1" s="263"/>
      <c r="C1" s="263"/>
      <c r="D1" s="263"/>
      <c r="E1" s="263"/>
      <c r="F1" s="263"/>
      <c r="G1" s="263"/>
    </row>
    <row r="2" spans="1:7" ht="15.75" thickBot="1">
      <c r="B2" s="29"/>
      <c r="C2" s="29"/>
      <c r="D2" s="15"/>
      <c r="E2" s="62"/>
      <c r="F2" s="29"/>
      <c r="G2" s="29"/>
    </row>
    <row r="3" spans="1:7" ht="33.75" customHeight="1" thickBot="1">
      <c r="B3" s="29"/>
      <c r="C3" s="261" t="s">
        <v>633</v>
      </c>
      <c r="D3" s="262"/>
      <c r="E3" s="53" t="s">
        <v>670</v>
      </c>
      <c r="F3" s="21">
        <f>COUNTIFS(D4:D41,"~*",E4:E41,"")</f>
        <v>31</v>
      </c>
      <c r="G3" s="29"/>
    </row>
    <row r="4" spans="1:7" ht="15.75" thickBot="1">
      <c r="B4" s="29"/>
      <c r="C4" s="232" t="s">
        <v>724</v>
      </c>
      <c r="D4" s="32" t="s">
        <v>595</v>
      </c>
      <c r="E4" s="59"/>
      <c r="F4" s="95"/>
      <c r="G4" s="14"/>
    </row>
    <row r="5" spans="1:7" ht="15.75" thickBot="1">
      <c r="B5" s="29"/>
      <c r="C5" s="232" t="s">
        <v>634</v>
      </c>
      <c r="D5" s="32" t="s">
        <v>595</v>
      </c>
      <c r="E5" s="60"/>
      <c r="F5" s="95"/>
      <c r="G5" s="14"/>
    </row>
    <row r="6" spans="1:7" ht="23.25" customHeight="1" thickBot="1">
      <c r="B6" s="29"/>
      <c r="C6" s="233" t="s">
        <v>725</v>
      </c>
      <c r="D6" s="32" t="s">
        <v>595</v>
      </c>
      <c r="E6" s="60"/>
      <c r="F6" s="216" t="s">
        <v>605</v>
      </c>
      <c r="G6" s="14"/>
    </row>
    <row r="7" spans="1:7" ht="16.5" thickBot="1">
      <c r="B7" s="29"/>
      <c r="C7" s="232" t="s">
        <v>639</v>
      </c>
      <c r="D7" s="32" t="s">
        <v>595</v>
      </c>
      <c r="E7" s="60"/>
      <c r="F7" s="216" t="s">
        <v>605</v>
      </c>
      <c r="G7" s="29"/>
    </row>
    <row r="8" spans="1:7" ht="15.75" thickBot="1">
      <c r="B8" s="29"/>
      <c r="C8" s="234" t="s">
        <v>635</v>
      </c>
      <c r="D8" s="32" t="s">
        <v>595</v>
      </c>
      <c r="E8" s="60"/>
      <c r="F8" s="95"/>
      <c r="G8" s="29"/>
    </row>
    <row r="9" spans="1:7" ht="15.75" thickBot="1">
      <c r="B9" s="29"/>
      <c r="C9" s="232" t="s">
        <v>636</v>
      </c>
      <c r="D9" s="32" t="s">
        <v>595</v>
      </c>
      <c r="E9" s="60"/>
      <c r="F9" s="95"/>
      <c r="G9" s="29"/>
    </row>
    <row r="10" spans="1:7" ht="15.75" thickBot="1">
      <c r="B10" s="29"/>
      <c r="C10" s="232" t="s">
        <v>637</v>
      </c>
      <c r="D10" s="32" t="s">
        <v>595</v>
      </c>
      <c r="E10" s="60"/>
      <c r="F10" s="95"/>
      <c r="G10" s="29"/>
    </row>
    <row r="11" spans="1:7" ht="15.75" thickBot="1">
      <c r="B11" s="29"/>
      <c r="C11" s="234" t="s">
        <v>727</v>
      </c>
      <c r="D11" s="32" t="s">
        <v>595</v>
      </c>
      <c r="E11" s="60"/>
      <c r="F11" s="95"/>
      <c r="G11" s="29"/>
    </row>
    <row r="12" spans="1:7" ht="15.75" thickBot="1">
      <c r="B12" s="29"/>
      <c r="C12" s="258" t="s">
        <v>640</v>
      </c>
      <c r="D12" s="258"/>
      <c r="E12" s="258"/>
      <c r="F12" s="18"/>
      <c r="G12" s="29"/>
    </row>
    <row r="13" spans="1:7" ht="15.75" thickBot="1">
      <c r="B13" s="29"/>
      <c r="C13" s="232" t="s">
        <v>642</v>
      </c>
      <c r="D13" s="32" t="s">
        <v>595</v>
      </c>
      <c r="E13" s="60"/>
      <c r="F13" s="95"/>
      <c r="G13" s="29"/>
    </row>
    <row r="14" spans="1:7" ht="15.75" thickBot="1">
      <c r="B14" s="29"/>
      <c r="C14" s="232" t="s">
        <v>643</v>
      </c>
      <c r="D14" s="32" t="s">
        <v>595</v>
      </c>
      <c r="E14" s="60"/>
      <c r="F14" s="95"/>
      <c r="G14" s="29"/>
    </row>
    <row r="15" spans="1:7" ht="15.75" thickBot="1">
      <c r="B15" s="29"/>
      <c r="C15" s="232" t="s">
        <v>644</v>
      </c>
      <c r="D15" s="32" t="s">
        <v>595</v>
      </c>
      <c r="E15" s="60"/>
      <c r="F15" s="95"/>
      <c r="G15" s="29"/>
    </row>
    <row r="16" spans="1:7" ht="15.75" thickBot="1">
      <c r="B16" s="29"/>
      <c r="C16" s="56" t="s">
        <v>645</v>
      </c>
      <c r="D16" s="32" t="s">
        <v>595</v>
      </c>
      <c r="E16" s="60"/>
      <c r="F16" s="95"/>
      <c r="G16" s="29"/>
    </row>
    <row r="17" spans="2:7" ht="15.75" thickBot="1">
      <c r="B17" s="29"/>
      <c r="C17" s="1" t="s">
        <v>646</v>
      </c>
      <c r="D17" s="32" t="s">
        <v>595</v>
      </c>
      <c r="E17" s="60"/>
      <c r="F17" s="95"/>
      <c r="G17" s="29"/>
    </row>
    <row r="18" spans="2:7" ht="15.75" thickBot="1">
      <c r="B18" s="29"/>
      <c r="C18" s="2" t="s">
        <v>647</v>
      </c>
      <c r="D18" s="32" t="s">
        <v>595</v>
      </c>
      <c r="E18" s="60"/>
      <c r="F18" s="95"/>
      <c r="G18" s="29"/>
    </row>
    <row r="19" spans="2:7" ht="15.75" thickBot="1">
      <c r="B19" s="29"/>
      <c r="C19" s="259" t="s">
        <v>648</v>
      </c>
      <c r="D19" s="259"/>
      <c r="E19" s="260"/>
      <c r="F19" s="19"/>
      <c r="G19" s="29"/>
    </row>
    <row r="20" spans="2:7" ht="15.75" thickBot="1">
      <c r="B20" s="29"/>
      <c r="C20" s="232" t="s">
        <v>650</v>
      </c>
      <c r="D20" s="32" t="s">
        <v>595</v>
      </c>
      <c r="E20" s="60"/>
      <c r="F20" s="95"/>
      <c r="G20" s="29"/>
    </row>
    <row r="21" spans="2:7" ht="15.75" thickBot="1">
      <c r="B21" s="29"/>
      <c r="C21" s="232" t="s">
        <v>649</v>
      </c>
      <c r="D21" s="32" t="s">
        <v>595</v>
      </c>
      <c r="E21" s="60"/>
      <c r="F21" s="95"/>
      <c r="G21" s="29"/>
    </row>
    <row r="22" spans="2:7" ht="15.75" thickBot="1">
      <c r="B22" s="29"/>
      <c r="C22" s="232" t="s">
        <v>651</v>
      </c>
      <c r="D22" s="32" t="s">
        <v>595</v>
      </c>
      <c r="E22" s="60"/>
      <c r="F22" s="95"/>
      <c r="G22" s="29"/>
    </row>
    <row r="23" spans="2:7" ht="15.75" thickBot="1">
      <c r="B23" s="29"/>
      <c r="C23" s="232" t="s">
        <v>652</v>
      </c>
      <c r="D23" s="32" t="s">
        <v>595</v>
      </c>
      <c r="E23" s="60"/>
      <c r="F23" s="95"/>
      <c r="G23" s="29"/>
    </row>
    <row r="24" spans="2:7" ht="15.75" thickBot="1">
      <c r="B24" s="29"/>
      <c r="C24" s="232" t="s">
        <v>653</v>
      </c>
      <c r="D24" s="32" t="s">
        <v>595</v>
      </c>
      <c r="E24" s="60"/>
      <c r="F24" s="95"/>
      <c r="G24" s="29"/>
    </row>
    <row r="25" spans="2:7" ht="15.75" thickBot="1">
      <c r="B25" s="29"/>
      <c r="C25" s="232" t="s">
        <v>654</v>
      </c>
      <c r="D25" s="32" t="s">
        <v>595</v>
      </c>
      <c r="E25" s="60"/>
      <c r="F25" s="95"/>
      <c r="G25" s="29"/>
    </row>
    <row r="26" spans="2:7" ht="15.75" thickBot="1">
      <c r="B26" s="29"/>
      <c r="C26" s="232" t="s">
        <v>728</v>
      </c>
      <c r="D26" s="32"/>
      <c r="E26" s="60"/>
      <c r="F26" s="95"/>
      <c r="G26" s="29"/>
    </row>
    <row r="27" spans="2:7" ht="15.75" thickBot="1">
      <c r="B27" s="29"/>
      <c r="C27" s="232" t="s">
        <v>655</v>
      </c>
      <c r="D27" s="32"/>
      <c r="E27" s="60"/>
      <c r="F27" s="95"/>
      <c r="G27" s="29"/>
    </row>
    <row r="28" spans="2:7" ht="15.75" thickBot="1">
      <c r="B28" s="29"/>
      <c r="C28" s="232" t="s">
        <v>656</v>
      </c>
      <c r="D28" s="32"/>
      <c r="E28" s="60"/>
      <c r="F28" s="95"/>
      <c r="G28" s="29"/>
    </row>
    <row r="29" spans="2:7" ht="15.75" thickBot="1">
      <c r="B29" s="29"/>
      <c r="C29" s="56" t="s">
        <v>645</v>
      </c>
      <c r="D29" s="32" t="s">
        <v>595</v>
      </c>
      <c r="E29" s="60"/>
      <c r="F29" s="95"/>
      <c r="G29" s="29"/>
    </row>
    <row r="30" spans="2:7" ht="15.75" thickBot="1">
      <c r="B30" s="29"/>
      <c r="C30" s="1" t="s">
        <v>646</v>
      </c>
      <c r="D30" s="32" t="s">
        <v>595</v>
      </c>
      <c r="E30" s="60"/>
      <c r="F30" s="95"/>
      <c r="G30" s="29"/>
    </row>
    <row r="31" spans="2:7" ht="15.75" thickBot="1">
      <c r="B31" s="29"/>
      <c r="C31" s="2" t="s">
        <v>647</v>
      </c>
      <c r="D31" s="32" t="s">
        <v>595</v>
      </c>
      <c r="E31" s="60"/>
      <c r="F31" s="95"/>
      <c r="G31" s="29"/>
    </row>
    <row r="32" spans="2:7" ht="15.75" thickBot="1">
      <c r="B32" s="29"/>
      <c r="C32" s="259" t="s">
        <v>657</v>
      </c>
      <c r="D32" s="259"/>
      <c r="E32" s="259"/>
      <c r="F32" s="20"/>
      <c r="G32" s="29"/>
    </row>
    <row r="33" spans="2:9" ht="15.75" thickBot="1">
      <c r="B33" s="29"/>
      <c r="C33" s="232" t="s">
        <v>649</v>
      </c>
      <c r="D33" s="32" t="s">
        <v>595</v>
      </c>
      <c r="E33" s="60"/>
      <c r="F33" s="95"/>
      <c r="G33" s="29"/>
    </row>
    <row r="34" spans="2:9" ht="15.75" thickBot="1">
      <c r="B34" s="29"/>
      <c r="C34" s="232" t="s">
        <v>651</v>
      </c>
      <c r="D34" s="32" t="s">
        <v>595</v>
      </c>
      <c r="E34" s="60"/>
      <c r="F34" s="95"/>
      <c r="G34" s="29"/>
    </row>
    <row r="35" spans="2:9" ht="15.75" thickBot="1">
      <c r="B35" s="29"/>
      <c r="C35" s="232" t="s">
        <v>650</v>
      </c>
      <c r="D35" s="32" t="s">
        <v>595</v>
      </c>
      <c r="E35" s="60"/>
      <c r="F35" s="95"/>
      <c r="G35" s="29"/>
    </row>
    <row r="36" spans="2:9" ht="15.75" thickBot="1">
      <c r="B36" s="29"/>
      <c r="C36" s="232" t="s">
        <v>658</v>
      </c>
      <c r="D36" s="32" t="s">
        <v>595</v>
      </c>
      <c r="E36" s="60"/>
      <c r="F36" s="95"/>
      <c r="G36" s="29"/>
    </row>
    <row r="37" spans="2:9" ht="15.75" thickBot="1">
      <c r="B37" s="29"/>
      <c r="C37" s="56" t="s">
        <v>645</v>
      </c>
      <c r="D37" s="32" t="s">
        <v>595</v>
      </c>
      <c r="E37" s="60"/>
      <c r="F37" s="95"/>
      <c r="G37" s="29"/>
    </row>
    <row r="38" spans="2:9" ht="15.75" thickBot="1">
      <c r="B38" s="29"/>
      <c r="C38" s="1" t="s">
        <v>646</v>
      </c>
      <c r="D38" s="32" t="s">
        <v>595</v>
      </c>
      <c r="E38" s="60"/>
      <c r="F38" s="95"/>
      <c r="G38" s="29"/>
    </row>
    <row r="39" spans="2:9" ht="15.75" thickBot="1">
      <c r="B39" s="29"/>
      <c r="C39" s="2" t="s">
        <v>647</v>
      </c>
      <c r="D39" s="32" t="s">
        <v>595</v>
      </c>
      <c r="E39" s="60"/>
      <c r="F39" s="95"/>
      <c r="G39" s="29"/>
    </row>
    <row r="40" spans="2:9" ht="15.75" thickBot="1">
      <c r="B40" s="29"/>
      <c r="C40" s="52" t="s">
        <v>659</v>
      </c>
      <c r="D40" s="16"/>
      <c r="E40" s="63"/>
      <c r="F40" s="20"/>
      <c r="G40" s="29"/>
    </row>
    <row r="41" spans="2:9" ht="36.75" hidden="1" thickBot="1">
      <c r="B41" s="29"/>
      <c r="C41" s="23" t="s">
        <v>726</v>
      </c>
      <c r="D41" s="32" t="s">
        <v>595</v>
      </c>
      <c r="E41" s="60"/>
      <c r="F41" s="95"/>
      <c r="G41" s="31"/>
      <c r="I41" s="213"/>
    </row>
    <row r="42" spans="2:9" ht="57" customHeight="1" thickBot="1">
      <c r="B42" s="29"/>
      <c r="C42" s="56" t="s">
        <v>660</v>
      </c>
      <c r="D42" s="32" t="s">
        <v>595</v>
      </c>
      <c r="E42" s="60"/>
      <c r="F42" s="95"/>
      <c r="G42" s="31"/>
    </row>
    <row r="43" spans="2:9" ht="39" customHeight="1" thickBot="1">
      <c r="B43" s="29"/>
      <c r="C43" s="217" t="s">
        <v>661</v>
      </c>
      <c r="D43" s="32" t="s">
        <v>595</v>
      </c>
      <c r="E43" s="60"/>
      <c r="F43" s="95"/>
      <c r="G43" s="31"/>
    </row>
    <row r="44" spans="2:9" ht="8.25" customHeight="1">
      <c r="B44" s="29"/>
      <c r="C44" s="29"/>
      <c r="D44" s="15"/>
      <c r="E44" s="62"/>
      <c r="F44" s="29"/>
      <c r="G44" s="29"/>
    </row>
  </sheetData>
  <sheetProtection password="CDB0" sheet="1" objects="1" scenarios="1" formatColumns="0" formatRows="0" selectLockedCells="1"/>
  <customSheetViews>
    <customSheetView guid="{9058603A-A0AE-43D0-9011-3455991B2223}" topLeftCell="A22">
      <selection activeCell="H34" sqref="H34"/>
      <pageMargins left="0.7" right="0.7" top="0.75" bottom="0.75" header="0.3" footer="0.3"/>
      <pageSetup paperSize="9" orientation="portrait" verticalDpi="0" r:id="rId1"/>
    </customSheetView>
    <customSheetView guid="{6AB3D235-C27A-4013-800F-B174E746ABFF}" topLeftCell="A22">
      <selection activeCell="H34" sqref="H34"/>
      <pageMargins left="0.7" right="0.7" top="0.75" bottom="0.75" header="0.3" footer="0.3"/>
      <pageSetup paperSize="9" orientation="portrait" verticalDpi="0" r:id="rId2"/>
    </customSheetView>
  </customSheetViews>
  <mergeCells count="5">
    <mergeCell ref="C12:E12"/>
    <mergeCell ref="C19:E19"/>
    <mergeCell ref="C32:E32"/>
    <mergeCell ref="C3:D3"/>
    <mergeCell ref="B1:G1"/>
  </mergeCells>
  <phoneticPr fontId="51" type="noConversion"/>
  <conditionalFormatting sqref="F3">
    <cfRule type="cellIs" dxfId="47" priority="1" operator="greaterThan">
      <formula>0</formula>
    </cfRule>
    <cfRule type="cellIs" dxfId="46" priority="2" operator="equal">
      <formula>0</formula>
    </cfRule>
  </conditionalFormatting>
  <dataValidations count="8">
    <dataValidation type="list" allowBlank="1" showInputMessage="1" showErrorMessage="1" promptTitle="Country" prompt="Select the appropriate country from the dropdown list" sqref="E8:F8 F10">
      <formula1>country</formula1>
    </dataValidation>
    <dataValidation type="decimal" allowBlank="1" showInputMessage="1" showErrorMessage="1" errorTitle="Invalid entry" error="Latitude must be expressed in decimal form (between -90 and 90)" sqref="F9">
      <formula1>-90</formula1>
      <formula2>90</formula2>
    </dataValidation>
    <dataValidation type="decimal" allowBlank="1" showInputMessage="1" showErrorMessage="1" errorTitle="Invalid entry" error="Longitude must be expressed in decimal form (between -180 and 180)" sqref="F11">
      <formula1>-180</formula1>
      <formula2>180</formula2>
    </dataValidation>
    <dataValidation type="decimal" allowBlank="1" showInputMessage="1" showErrorMessage="1" errorTitle="Invalid entry" error="Longitude must be expressed in decimal form (between -180 and 180)" promptTitle="Longitude" prompt="Longitude must be expressed in decimal form (between -180 and 180)" sqref="E10">
      <formula1>-180</formula1>
      <formula2>180</formula2>
    </dataValidation>
    <dataValidation type="decimal" allowBlank="1" showInputMessage="1" showErrorMessage="1" errorTitle="Invalid entry" error="Latitude must be expressed in decimal form (between -90 and 90)" promptTitle="Latitude" prompt="Latitude must be expressed in decimal form (between -90 and 90)" sqref="E9">
      <formula1>-90</formula1>
      <formula2>90</formula2>
    </dataValidation>
    <dataValidation type="list" allowBlank="1" showErrorMessage="1" sqref="E6">
      <formula1>admindiv_type</formula1>
    </dataValidation>
    <dataValidation type="list" allowBlank="1" showInputMessage="1" showErrorMessage="1" sqref="E41:E43">
      <formula1>boolean</formula1>
    </dataValidation>
    <dataValidation allowBlank="1" showInputMessage="1" showErrorMessage="1" errorTitle="Invalid entry" error="Longitude must be expressed in decimal form (between -180 and 180)" sqref="E11"/>
  </dataValidations>
  <hyperlinks>
    <hyperlink ref="C43" r:id="rId3" display="http://carbonn.org/"/>
  </hyperlinks>
  <pageMargins left="0.7" right="0.7" top="0.75" bottom="0.75" header="0.3" footer="0.3"/>
  <pageSetup paperSize="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K63"/>
  <sheetViews>
    <sheetView windowProtection="1" zoomScale="85" zoomScaleNormal="85" workbookViewId="0">
      <selection activeCell="E6" sqref="E6:E7"/>
    </sheetView>
  </sheetViews>
  <sheetFormatPr defaultRowHeight="15"/>
  <cols>
    <col min="1" max="2" width="2.7109375" style="30" customWidth="1"/>
    <col min="3" max="3" width="20.7109375" style="30" customWidth="1"/>
    <col min="4" max="4" width="24.5703125" style="30" customWidth="1"/>
    <col min="5" max="5" width="57.28515625" style="30" customWidth="1"/>
    <col min="6" max="6" width="2.7109375" style="30" customWidth="1"/>
    <col min="7" max="7" width="20.7109375" style="30" customWidth="1"/>
    <col min="8" max="8" width="28" style="30" customWidth="1"/>
    <col min="9" max="9" width="60.28515625" style="30" customWidth="1"/>
    <col min="10" max="11" width="2.7109375" style="30" customWidth="1"/>
    <col min="12" max="16384" width="9.140625" style="30"/>
  </cols>
  <sheetData>
    <row r="1" spans="1:11" ht="96" customHeight="1">
      <c r="B1" s="263"/>
      <c r="C1" s="263"/>
      <c r="D1" s="263"/>
      <c r="E1" s="263"/>
      <c r="F1" s="263"/>
      <c r="G1" s="263"/>
      <c r="H1" s="263"/>
      <c r="I1" s="263"/>
      <c r="J1" s="263"/>
    </row>
    <row r="2" spans="1:11" ht="33.75">
      <c r="A2" s="96"/>
      <c r="B2" s="96"/>
      <c r="C2" s="289" t="s">
        <v>662</v>
      </c>
      <c r="D2" s="289"/>
      <c r="E2" s="289"/>
      <c r="F2" s="289"/>
      <c r="G2" s="289"/>
      <c r="H2" s="289"/>
      <c r="I2" s="289"/>
      <c r="J2" s="96"/>
      <c r="K2" s="96"/>
    </row>
    <row r="3" spans="1:11" s="96" customFormat="1" ht="9.9499999999999993" customHeight="1"/>
    <row r="4" spans="1:11" ht="10.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6"/>
    </row>
    <row r="5" spans="1:11" ht="34.5" thickBot="1">
      <c r="A5" s="96"/>
      <c r="B5" s="97"/>
      <c r="C5" s="307" t="s">
        <v>903</v>
      </c>
      <c r="D5" s="308"/>
      <c r="E5" s="308"/>
      <c r="F5" s="97"/>
      <c r="G5" s="307" t="s">
        <v>663</v>
      </c>
      <c r="H5" s="308"/>
      <c r="I5" s="308"/>
      <c r="J5" s="97"/>
      <c r="K5" s="96"/>
    </row>
    <row r="6" spans="1:11" ht="49.5" customHeight="1">
      <c r="A6" s="96"/>
      <c r="B6" s="97"/>
      <c r="C6" s="264" t="s">
        <v>907</v>
      </c>
      <c r="D6" s="303"/>
      <c r="E6" s="305"/>
      <c r="F6" s="97"/>
      <c r="G6" s="98" t="s">
        <v>1216</v>
      </c>
      <c r="H6" s="309" t="s">
        <v>665</v>
      </c>
      <c r="I6" s="310"/>
      <c r="J6" s="97"/>
      <c r="K6" s="96"/>
    </row>
    <row r="7" spans="1:11" ht="34.5" thickBot="1">
      <c r="A7" s="96"/>
      <c r="B7" s="97"/>
      <c r="C7" s="266"/>
      <c r="D7" s="304"/>
      <c r="E7" s="306"/>
      <c r="F7" s="97"/>
      <c r="G7" s="99" t="s">
        <v>1219</v>
      </c>
      <c r="H7" s="311" t="s">
        <v>664</v>
      </c>
      <c r="I7" s="312"/>
      <c r="J7" s="97"/>
      <c r="K7" s="96"/>
    </row>
    <row r="8" spans="1:11" ht="13.5" customHeight="1">
      <c r="A8" s="96"/>
      <c r="B8" s="97"/>
      <c r="C8" s="97"/>
      <c r="D8" s="97"/>
      <c r="E8" s="97"/>
      <c r="F8" s="97"/>
      <c r="G8" s="97"/>
      <c r="H8" s="97"/>
      <c r="I8" s="97"/>
      <c r="J8" s="97"/>
      <c r="K8" s="96"/>
    </row>
    <row r="9" spans="1:11">
      <c r="A9" s="96"/>
      <c r="B9" s="96"/>
      <c r="C9" s="96"/>
      <c r="D9" s="100"/>
      <c r="E9" s="96"/>
      <c r="F9" s="96"/>
      <c r="G9" s="96"/>
      <c r="H9" s="96"/>
      <c r="I9" s="96"/>
      <c r="J9" s="96"/>
      <c r="K9" s="96"/>
    </row>
    <row r="10" spans="1:11" ht="33.75">
      <c r="A10" s="96"/>
      <c r="B10" s="295" t="s">
        <v>667</v>
      </c>
      <c r="C10" s="295"/>
      <c r="D10" s="295"/>
      <c r="E10" s="295"/>
      <c r="F10" s="295"/>
      <c r="G10" s="295"/>
      <c r="H10" s="295"/>
      <c r="I10" s="295"/>
      <c r="J10" s="295"/>
      <c r="K10" s="96"/>
    </row>
    <row r="11" spans="1:11" ht="34.5" thickBot="1">
      <c r="A11" s="96"/>
      <c r="B11" s="101"/>
      <c r="C11" s="301" t="s">
        <v>906</v>
      </c>
      <c r="D11" s="302"/>
      <c r="E11" s="302"/>
      <c r="F11" s="101"/>
      <c r="G11" s="301" t="s">
        <v>669</v>
      </c>
      <c r="H11" s="302"/>
      <c r="I11" s="302"/>
      <c r="J11" s="101"/>
      <c r="K11" s="96"/>
    </row>
    <row r="12" spans="1:11" ht="49.5" customHeight="1">
      <c r="A12" s="96"/>
      <c r="B12" s="101"/>
      <c r="C12" s="264" t="s">
        <v>908</v>
      </c>
      <c r="D12" s="303"/>
      <c r="E12" s="305"/>
      <c r="F12" s="101"/>
      <c r="G12" s="98" t="s">
        <v>1217</v>
      </c>
      <c r="H12" s="309" t="s">
        <v>904</v>
      </c>
      <c r="I12" s="310"/>
      <c r="J12" s="101"/>
      <c r="K12" s="96"/>
    </row>
    <row r="13" spans="1:11" ht="34.5" thickBot="1">
      <c r="A13" s="96"/>
      <c r="B13" s="101"/>
      <c r="C13" s="266"/>
      <c r="D13" s="304"/>
      <c r="E13" s="306"/>
      <c r="F13" s="101"/>
      <c r="G13" s="99" t="s">
        <v>1218</v>
      </c>
      <c r="H13" s="311" t="s">
        <v>905</v>
      </c>
      <c r="I13" s="312"/>
      <c r="J13" s="101"/>
      <c r="K13" s="96"/>
    </row>
    <row r="14" spans="1:11" s="96" customFormat="1" ht="9.9499999999999993" customHeight="1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1" ht="19.5" thickBot="1">
      <c r="A15" s="96"/>
      <c r="B15" s="102"/>
      <c r="C15" s="296" t="s">
        <v>912</v>
      </c>
      <c r="D15" s="297"/>
      <c r="E15" s="297"/>
      <c r="F15" s="102"/>
      <c r="G15" s="296" t="s">
        <v>913</v>
      </c>
      <c r="H15" s="297"/>
      <c r="I15" s="297"/>
      <c r="J15" s="102"/>
      <c r="K15" s="96"/>
    </row>
    <row r="16" spans="1:11" ht="15.75" thickBot="1">
      <c r="A16" s="96"/>
      <c r="B16" s="102"/>
      <c r="C16" s="103"/>
      <c r="D16" s="104"/>
      <c r="E16" s="105" t="s">
        <v>909</v>
      </c>
      <c r="F16" s="102"/>
      <c r="G16" s="106" t="s">
        <v>914</v>
      </c>
      <c r="H16" s="104" t="s">
        <v>925</v>
      </c>
      <c r="I16" s="105" t="s">
        <v>909</v>
      </c>
      <c r="J16" s="102"/>
      <c r="K16" s="96"/>
    </row>
    <row r="17" spans="1:11" ht="30">
      <c r="A17" s="96"/>
      <c r="B17" s="102"/>
      <c r="C17" s="264" t="s">
        <v>915</v>
      </c>
      <c r="D17" s="265"/>
      <c r="E17" s="298"/>
      <c r="F17" s="102"/>
      <c r="G17" s="107" t="s">
        <v>916</v>
      </c>
      <c r="H17" s="131"/>
      <c r="I17" s="132"/>
      <c r="J17" s="102"/>
      <c r="K17" s="96"/>
    </row>
    <row r="18" spans="1:11" ht="50.1" customHeight="1" thickBot="1">
      <c r="A18" s="96"/>
      <c r="B18" s="102"/>
      <c r="C18" s="266"/>
      <c r="D18" s="267"/>
      <c r="E18" s="299"/>
      <c r="F18" s="102"/>
      <c r="G18" s="108" t="s">
        <v>917</v>
      </c>
      <c r="H18" s="133"/>
      <c r="I18" s="134"/>
      <c r="J18" s="102"/>
      <c r="K18" s="96"/>
    </row>
    <row r="19" spans="1:11" ht="47.25" customHeight="1">
      <c r="A19" s="96"/>
      <c r="B19" s="102"/>
      <c r="C19" s="102"/>
      <c r="D19" s="109"/>
      <c r="E19" s="102"/>
      <c r="F19" s="102"/>
      <c r="G19" s="108" t="s">
        <v>970</v>
      </c>
      <c r="H19" s="133"/>
      <c r="I19" s="134"/>
      <c r="J19" s="102"/>
      <c r="K19" s="96"/>
    </row>
    <row r="20" spans="1:11" ht="40.5" customHeight="1">
      <c r="A20" s="96"/>
      <c r="B20" s="102"/>
      <c r="C20" s="102"/>
      <c r="D20" s="109"/>
      <c r="E20" s="102"/>
      <c r="F20" s="102"/>
      <c r="G20" s="108" t="s">
        <v>918</v>
      </c>
      <c r="H20" s="133"/>
      <c r="I20" s="134"/>
      <c r="J20" s="102"/>
      <c r="K20" s="96"/>
    </row>
    <row r="21" spans="1:11" ht="40.5" customHeight="1" thickBot="1">
      <c r="A21" s="96"/>
      <c r="B21" s="102"/>
      <c r="C21" s="102"/>
      <c r="D21" s="109"/>
      <c r="E21" s="102"/>
      <c r="F21" s="102"/>
      <c r="G21" s="110" t="s">
        <v>919</v>
      </c>
      <c r="H21" s="135"/>
      <c r="I21" s="136"/>
      <c r="J21" s="102"/>
      <c r="K21" s="96"/>
    </row>
    <row r="22" spans="1:11" ht="12.75" customHeight="1">
      <c r="A22" s="96"/>
      <c r="B22" s="102"/>
      <c r="C22" s="102"/>
      <c r="D22" s="102"/>
      <c r="E22" s="102"/>
      <c r="F22" s="102"/>
      <c r="G22" s="102"/>
      <c r="H22" s="102"/>
      <c r="I22" s="102"/>
      <c r="J22" s="102"/>
      <c r="K22" s="96"/>
    </row>
    <row r="23" spans="1:11">
      <c r="A23" s="96"/>
      <c r="B23" s="96"/>
      <c r="C23" s="96"/>
      <c r="D23" s="100"/>
      <c r="E23" s="96"/>
      <c r="F23" s="96"/>
      <c r="G23" s="96"/>
      <c r="H23" s="96"/>
      <c r="I23" s="96"/>
      <c r="J23" s="96"/>
      <c r="K23" s="96"/>
    </row>
    <row r="24" spans="1:11" ht="33.75">
      <c r="A24" s="96"/>
      <c r="B24" s="300" t="s">
        <v>666</v>
      </c>
      <c r="C24" s="300"/>
      <c r="D24" s="300"/>
      <c r="E24" s="300"/>
      <c r="F24" s="300"/>
      <c r="G24" s="300"/>
      <c r="H24" s="300"/>
      <c r="I24" s="300"/>
      <c r="J24" s="300"/>
      <c r="K24" s="96"/>
    </row>
    <row r="25" spans="1:11" ht="15" customHeight="1">
      <c r="A25" s="96"/>
      <c r="B25" s="111"/>
      <c r="C25" s="112"/>
      <c r="D25" s="112"/>
      <c r="E25" s="112"/>
      <c r="F25" s="111"/>
      <c r="G25" s="111"/>
      <c r="H25" s="111"/>
      <c r="I25" s="111"/>
      <c r="J25" s="111"/>
      <c r="K25" s="96"/>
    </row>
    <row r="26" spans="1:11" ht="19.5" thickBot="1">
      <c r="A26" s="96"/>
      <c r="B26" s="111"/>
      <c r="C26" s="277" t="s">
        <v>964</v>
      </c>
      <c r="D26" s="278"/>
      <c r="E26" s="278"/>
      <c r="F26" s="111"/>
      <c r="G26" s="277" t="s">
        <v>921</v>
      </c>
      <c r="H26" s="278"/>
      <c r="I26" s="278"/>
      <c r="J26" s="111"/>
      <c r="K26" s="96"/>
    </row>
    <row r="27" spans="1:11" ht="50.1" customHeight="1" thickBot="1">
      <c r="A27" s="96"/>
      <c r="B27" s="111"/>
      <c r="C27" s="268" t="s">
        <v>924</v>
      </c>
      <c r="D27" s="269"/>
      <c r="E27" s="270"/>
      <c r="F27" s="111"/>
      <c r="G27" s="268" t="s">
        <v>935</v>
      </c>
      <c r="H27" s="269"/>
      <c r="I27" s="270"/>
      <c r="J27" s="111"/>
      <c r="K27" s="96"/>
    </row>
    <row r="28" spans="1:11" ht="15.75" thickBot="1">
      <c r="A28" s="96"/>
      <c r="B28" s="111"/>
      <c r="C28" s="113" t="s">
        <v>923</v>
      </c>
      <c r="D28" s="114" t="s">
        <v>965</v>
      </c>
      <c r="E28" s="115" t="s">
        <v>926</v>
      </c>
      <c r="F28" s="111"/>
      <c r="G28" s="116" t="s">
        <v>927</v>
      </c>
      <c r="H28" s="114" t="s">
        <v>965</v>
      </c>
      <c r="I28" s="115" t="s">
        <v>926</v>
      </c>
      <c r="J28" s="111"/>
      <c r="K28" s="96"/>
    </row>
    <row r="29" spans="1:11">
      <c r="A29" s="96"/>
      <c r="B29" s="111"/>
      <c r="C29" s="107" t="s">
        <v>928</v>
      </c>
      <c r="D29" s="131"/>
      <c r="E29" s="132"/>
      <c r="F29" s="111"/>
      <c r="G29" s="107" t="s">
        <v>936</v>
      </c>
      <c r="H29" s="131"/>
      <c r="I29" s="138"/>
      <c r="J29" s="111"/>
      <c r="K29" s="96"/>
    </row>
    <row r="30" spans="1:11" ht="50.1" customHeight="1">
      <c r="A30" s="96"/>
      <c r="B30" s="111"/>
      <c r="C30" s="117" t="s">
        <v>930</v>
      </c>
      <c r="D30" s="133"/>
      <c r="E30" s="137"/>
      <c r="F30" s="111"/>
      <c r="G30" s="108" t="s">
        <v>937</v>
      </c>
      <c r="H30" s="133"/>
      <c r="I30" s="139"/>
      <c r="J30" s="111"/>
      <c r="K30" s="96"/>
    </row>
    <row r="31" spans="1:11">
      <c r="A31" s="96"/>
      <c r="B31" s="111"/>
      <c r="C31" s="118" t="s">
        <v>929</v>
      </c>
      <c r="D31" s="133"/>
      <c r="E31" s="134"/>
      <c r="F31" s="111"/>
      <c r="G31" s="108" t="s">
        <v>938</v>
      </c>
      <c r="H31" s="133"/>
      <c r="I31" s="139"/>
      <c r="J31" s="111"/>
      <c r="K31" s="96"/>
    </row>
    <row r="32" spans="1:11" ht="49.5" customHeight="1">
      <c r="A32" s="96"/>
      <c r="B32" s="111"/>
      <c r="C32" s="118" t="s">
        <v>931</v>
      </c>
      <c r="D32" s="133"/>
      <c r="E32" s="134"/>
      <c r="F32" s="111"/>
      <c r="G32" s="108" t="s">
        <v>939</v>
      </c>
      <c r="H32" s="133"/>
      <c r="I32" s="139"/>
      <c r="J32" s="111"/>
      <c r="K32" s="96"/>
    </row>
    <row r="33" spans="1:11" ht="49.5" customHeight="1">
      <c r="A33" s="96"/>
      <c r="B33" s="111"/>
      <c r="C33" s="118" t="s">
        <v>932</v>
      </c>
      <c r="D33" s="133"/>
      <c r="E33" s="134"/>
      <c r="F33" s="111"/>
      <c r="G33" s="108" t="s">
        <v>940</v>
      </c>
      <c r="H33" s="133"/>
      <c r="I33" s="139"/>
      <c r="J33" s="111"/>
      <c r="K33" s="96"/>
    </row>
    <row r="34" spans="1:11" ht="49.5" customHeight="1">
      <c r="A34" s="96"/>
      <c r="B34" s="111"/>
      <c r="C34" s="118" t="s">
        <v>933</v>
      </c>
      <c r="D34" s="133"/>
      <c r="E34" s="134"/>
      <c r="F34" s="111"/>
      <c r="G34" s="108" t="s">
        <v>941</v>
      </c>
      <c r="H34" s="133"/>
      <c r="I34" s="139"/>
      <c r="J34" s="111"/>
      <c r="K34" s="96"/>
    </row>
    <row r="35" spans="1:11" ht="49.5" customHeight="1">
      <c r="A35" s="96"/>
      <c r="B35" s="111"/>
      <c r="C35" s="118" t="s">
        <v>934</v>
      </c>
      <c r="D35" s="133"/>
      <c r="E35" s="134"/>
      <c r="F35" s="111"/>
      <c r="G35" s="108" t="s">
        <v>942</v>
      </c>
      <c r="H35" s="133"/>
      <c r="I35" s="139"/>
      <c r="J35" s="111"/>
      <c r="K35" s="96"/>
    </row>
    <row r="36" spans="1:11" ht="15.75" thickBot="1">
      <c r="A36" s="96"/>
      <c r="B36" s="111"/>
      <c r="C36" s="119" t="s">
        <v>919</v>
      </c>
      <c r="D36" s="135"/>
      <c r="E36" s="136"/>
      <c r="F36" s="111"/>
      <c r="G36" s="108" t="s">
        <v>943</v>
      </c>
      <c r="H36" s="133"/>
      <c r="I36" s="139"/>
      <c r="J36" s="111"/>
      <c r="K36" s="96"/>
    </row>
    <row r="37" spans="1:11" s="96" customFormat="1" ht="9.9499999999999993" customHeight="1">
      <c r="B37" s="111"/>
      <c r="C37" s="111"/>
      <c r="D37" s="111"/>
      <c r="E37" s="111"/>
      <c r="F37" s="111"/>
      <c r="G37" s="288" t="s">
        <v>944</v>
      </c>
      <c r="H37" s="285"/>
      <c r="I37" s="287"/>
      <c r="J37" s="111"/>
    </row>
    <row r="38" spans="1:11" ht="19.5" thickBot="1">
      <c r="A38" s="96"/>
      <c r="B38" s="111"/>
      <c r="C38" s="277" t="s">
        <v>922</v>
      </c>
      <c r="D38" s="278"/>
      <c r="E38" s="278"/>
      <c r="F38" s="111"/>
      <c r="G38" s="288"/>
      <c r="H38" s="286"/>
      <c r="I38" s="287"/>
      <c r="J38" s="111"/>
      <c r="K38" s="96"/>
    </row>
    <row r="39" spans="1:11" ht="32.25" customHeight="1" thickBot="1">
      <c r="A39" s="96"/>
      <c r="B39" s="111"/>
      <c r="C39" s="274" t="s">
        <v>949</v>
      </c>
      <c r="D39" s="275"/>
      <c r="E39" s="276"/>
      <c r="F39" s="111"/>
      <c r="G39" s="110" t="s">
        <v>919</v>
      </c>
      <c r="H39" s="135"/>
      <c r="I39" s="140"/>
      <c r="J39" s="111"/>
      <c r="K39" s="96"/>
    </row>
    <row r="40" spans="1:11" ht="19.5" customHeight="1" thickBot="1">
      <c r="A40" s="96"/>
      <c r="B40" s="111"/>
      <c r="C40" s="120" t="s">
        <v>945</v>
      </c>
      <c r="D40" s="114" t="s">
        <v>965</v>
      </c>
      <c r="E40" s="115" t="s">
        <v>926</v>
      </c>
      <c r="F40" s="111"/>
      <c r="G40" s="111"/>
      <c r="H40" s="111"/>
      <c r="I40" s="111"/>
      <c r="J40" s="111"/>
      <c r="K40" s="96"/>
    </row>
    <row r="41" spans="1:11" ht="49.5" customHeight="1">
      <c r="A41" s="96"/>
      <c r="B41" s="111"/>
      <c r="C41" s="121" t="s">
        <v>946</v>
      </c>
      <c r="D41" s="131"/>
      <c r="E41" s="132"/>
      <c r="F41" s="111"/>
      <c r="G41" s="111"/>
      <c r="H41" s="111"/>
      <c r="I41" s="111"/>
      <c r="J41" s="111"/>
      <c r="K41" s="96"/>
    </row>
    <row r="42" spans="1:11">
      <c r="A42" s="96"/>
      <c r="B42" s="111"/>
      <c r="C42" s="122" t="s">
        <v>947</v>
      </c>
      <c r="D42" s="133"/>
      <c r="E42" s="134"/>
      <c r="F42" s="111"/>
      <c r="G42" s="111"/>
      <c r="H42" s="111"/>
      <c r="I42" s="111"/>
      <c r="J42" s="111"/>
      <c r="K42" s="96"/>
    </row>
    <row r="43" spans="1:11" ht="49.5" customHeight="1">
      <c r="A43" s="96"/>
      <c r="B43" s="111"/>
      <c r="C43" s="122" t="s">
        <v>948</v>
      </c>
      <c r="D43" s="133"/>
      <c r="E43" s="134"/>
      <c r="F43" s="111"/>
      <c r="G43" s="111"/>
      <c r="H43" s="111"/>
      <c r="I43" s="111"/>
      <c r="J43" s="111"/>
      <c r="K43" s="96"/>
    </row>
    <row r="44" spans="1:11" ht="49.5" customHeight="1" thickBot="1">
      <c r="A44" s="96"/>
      <c r="B44" s="111"/>
      <c r="C44" s="110" t="s">
        <v>919</v>
      </c>
      <c r="D44" s="135"/>
      <c r="E44" s="136"/>
      <c r="F44" s="111"/>
      <c r="G44" s="111"/>
      <c r="H44" s="111"/>
      <c r="I44" s="111"/>
      <c r="J44" s="111"/>
      <c r="K44" s="96"/>
    </row>
    <row r="45" spans="1:11">
      <c r="A45" s="96"/>
      <c r="B45" s="111"/>
      <c r="C45" s="111"/>
      <c r="D45" s="111"/>
      <c r="E45" s="111"/>
      <c r="F45" s="111"/>
      <c r="G45" s="111"/>
      <c r="H45" s="111"/>
      <c r="I45" s="111"/>
      <c r="J45" s="111"/>
      <c r="K45" s="96"/>
    </row>
    <row r="46" spans="1:1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1:11" ht="33.75">
      <c r="A47" s="96"/>
      <c r="B47" s="282" t="s">
        <v>668</v>
      </c>
      <c r="C47" s="282"/>
      <c r="D47" s="282"/>
      <c r="E47" s="282"/>
      <c r="F47" s="282"/>
      <c r="G47" s="282"/>
      <c r="H47" s="282"/>
      <c r="I47" s="282"/>
      <c r="J47" s="282"/>
      <c r="K47" s="96"/>
    </row>
    <row r="48" spans="1:11">
      <c r="A48" s="96"/>
      <c r="B48" s="123"/>
      <c r="C48" s="124"/>
      <c r="D48" s="124"/>
      <c r="E48" s="124"/>
      <c r="F48" s="123"/>
      <c r="G48" s="123"/>
      <c r="H48" s="123"/>
      <c r="I48" s="123"/>
      <c r="J48" s="123"/>
      <c r="K48" s="96"/>
    </row>
    <row r="49" spans="1:11" ht="19.5" thickBot="1">
      <c r="A49" s="96"/>
      <c r="B49" s="123"/>
      <c r="C49" s="283" t="s">
        <v>950</v>
      </c>
      <c r="D49" s="284"/>
      <c r="E49" s="284"/>
      <c r="F49" s="123"/>
      <c r="G49" s="283" t="s">
        <v>951</v>
      </c>
      <c r="H49" s="284"/>
      <c r="I49" s="284"/>
      <c r="J49" s="123"/>
      <c r="K49" s="96"/>
    </row>
    <row r="50" spans="1:11" ht="49.5" customHeight="1" thickBot="1">
      <c r="A50" s="96"/>
      <c r="B50" s="123"/>
      <c r="C50" s="274" t="s">
        <v>952</v>
      </c>
      <c r="D50" s="275"/>
      <c r="E50" s="276"/>
      <c r="F50" s="123"/>
      <c r="G50" s="274" t="s">
        <v>953</v>
      </c>
      <c r="H50" s="275"/>
      <c r="I50" s="276"/>
      <c r="J50" s="123"/>
      <c r="K50" s="96"/>
    </row>
    <row r="51" spans="1:11" ht="15.75" thickBot="1">
      <c r="A51" s="96"/>
      <c r="B51" s="123"/>
      <c r="C51" s="125"/>
      <c r="D51" s="126" t="s">
        <v>965</v>
      </c>
      <c r="E51" s="127" t="s">
        <v>926</v>
      </c>
      <c r="F51" s="123"/>
      <c r="G51" s="125" t="s">
        <v>954</v>
      </c>
      <c r="H51" s="126" t="s">
        <v>965</v>
      </c>
      <c r="I51" s="127" t="s">
        <v>926</v>
      </c>
      <c r="J51" s="123"/>
      <c r="K51" s="96"/>
    </row>
    <row r="52" spans="1:11" ht="107.25" customHeight="1">
      <c r="A52" s="96"/>
      <c r="B52" s="123"/>
      <c r="C52" s="128" t="s">
        <v>955</v>
      </c>
      <c r="D52" s="141"/>
      <c r="E52" s="137"/>
      <c r="F52" s="123"/>
      <c r="G52" s="128" t="s">
        <v>958</v>
      </c>
      <c r="H52" s="141"/>
      <c r="I52" s="137"/>
      <c r="J52" s="123"/>
      <c r="K52" s="96"/>
    </row>
    <row r="53" spans="1:11" ht="44.25" customHeight="1">
      <c r="A53" s="96"/>
      <c r="B53" s="123"/>
      <c r="C53" s="290" t="s">
        <v>956</v>
      </c>
      <c r="D53" s="279"/>
      <c r="E53" s="280"/>
      <c r="F53" s="123"/>
      <c r="G53" s="122" t="s">
        <v>959</v>
      </c>
      <c r="H53" s="133"/>
      <c r="I53" s="134"/>
      <c r="J53" s="123"/>
      <c r="K53" s="96"/>
    </row>
    <row r="54" spans="1:11" ht="41.25" customHeight="1">
      <c r="A54" s="96"/>
      <c r="B54" s="123"/>
      <c r="C54" s="290"/>
      <c r="D54" s="279"/>
      <c r="E54" s="281"/>
      <c r="F54" s="123"/>
      <c r="G54" s="122" t="s">
        <v>961</v>
      </c>
      <c r="H54" s="133"/>
      <c r="I54" s="134"/>
      <c r="J54" s="123"/>
      <c r="K54" s="96"/>
    </row>
    <row r="55" spans="1:11" ht="39.75" customHeight="1">
      <c r="A55" s="96"/>
      <c r="B55" s="123"/>
      <c r="C55" s="290" t="s">
        <v>957</v>
      </c>
      <c r="D55" s="279"/>
      <c r="E55" s="292"/>
      <c r="F55" s="123"/>
      <c r="G55" s="122" t="s">
        <v>960</v>
      </c>
      <c r="H55" s="133"/>
      <c r="I55" s="142"/>
      <c r="J55" s="123"/>
      <c r="K55" s="96"/>
    </row>
    <row r="56" spans="1:11" ht="41.25" customHeight="1" thickBot="1">
      <c r="A56" s="96"/>
      <c r="B56" s="123"/>
      <c r="C56" s="291"/>
      <c r="D56" s="294"/>
      <c r="E56" s="293"/>
      <c r="F56" s="123"/>
      <c r="G56" s="110" t="s">
        <v>962</v>
      </c>
      <c r="H56" s="135"/>
      <c r="I56" s="136"/>
      <c r="J56" s="123"/>
      <c r="K56" s="96"/>
    </row>
    <row r="57" spans="1:11">
      <c r="A57" s="96"/>
      <c r="B57" s="123"/>
      <c r="C57" s="123"/>
      <c r="D57" s="123"/>
      <c r="E57" s="123"/>
      <c r="F57" s="123"/>
      <c r="G57" s="123"/>
      <c r="H57" s="123"/>
      <c r="I57" s="123"/>
      <c r="J57" s="123"/>
      <c r="K57" s="96"/>
    </row>
    <row r="58" spans="1:11" ht="19.5" thickBot="1">
      <c r="A58" s="96"/>
      <c r="B58" s="123"/>
      <c r="C58" s="283" t="s">
        <v>963</v>
      </c>
      <c r="D58" s="284"/>
      <c r="E58" s="284"/>
      <c r="F58" s="123"/>
      <c r="G58" s="283" t="s">
        <v>260</v>
      </c>
      <c r="H58" s="284"/>
      <c r="I58" s="284"/>
      <c r="J58" s="123"/>
      <c r="K58" s="96"/>
    </row>
    <row r="59" spans="1:11" ht="15.75" thickBot="1">
      <c r="A59" s="96"/>
      <c r="B59" s="123"/>
      <c r="C59" s="268" t="s">
        <v>967</v>
      </c>
      <c r="D59" s="269"/>
      <c r="E59" s="270"/>
      <c r="F59" s="123"/>
      <c r="G59" s="271" t="s">
        <v>968</v>
      </c>
      <c r="H59" s="272"/>
      <c r="I59" s="273"/>
      <c r="J59" s="123"/>
      <c r="K59" s="96"/>
    </row>
    <row r="60" spans="1:11" ht="15.75" thickBot="1">
      <c r="A60" s="96"/>
      <c r="B60" s="123"/>
      <c r="C60" s="129"/>
      <c r="D60" s="126" t="s">
        <v>965</v>
      </c>
      <c r="E60" s="127" t="s">
        <v>926</v>
      </c>
      <c r="F60" s="123"/>
      <c r="G60" s="125"/>
      <c r="H60" s="126" t="s">
        <v>965</v>
      </c>
      <c r="I60" s="127" t="s">
        <v>926</v>
      </c>
      <c r="J60" s="123"/>
      <c r="K60" s="96"/>
    </row>
    <row r="61" spans="1:11" ht="60.75" thickBot="1">
      <c r="A61" s="96"/>
      <c r="B61" s="123"/>
      <c r="C61" s="130" t="s">
        <v>966</v>
      </c>
      <c r="D61" s="143"/>
      <c r="E61" s="144"/>
      <c r="F61" s="123"/>
      <c r="G61" s="130" t="s">
        <v>969</v>
      </c>
      <c r="H61" s="143"/>
      <c r="I61" s="144"/>
      <c r="J61" s="123"/>
      <c r="K61" s="96"/>
    </row>
    <row r="62" spans="1:11">
      <c r="A62" s="96"/>
      <c r="B62" s="123"/>
      <c r="C62" s="123"/>
      <c r="D62" s="123"/>
      <c r="E62" s="123"/>
      <c r="F62" s="123"/>
      <c r="G62" s="123"/>
      <c r="H62" s="123"/>
      <c r="I62" s="123"/>
      <c r="J62" s="123"/>
      <c r="K62" s="96"/>
    </row>
    <row r="63" spans="1:1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</row>
  </sheetData>
  <sheetProtection password="CDB0" sheet="1" objects="1" scenarios="1" formatColumns="0" formatRows="0" selectLockedCells="1"/>
  <mergeCells count="44">
    <mergeCell ref="C11:E11"/>
    <mergeCell ref="C12:D13"/>
    <mergeCell ref="E12:E13"/>
    <mergeCell ref="G5:I5"/>
    <mergeCell ref="H6:I6"/>
    <mergeCell ref="H7:I7"/>
    <mergeCell ref="C5:E5"/>
    <mergeCell ref="C6:D7"/>
    <mergeCell ref="E6:E7"/>
    <mergeCell ref="G11:I11"/>
    <mergeCell ref="H12:I12"/>
    <mergeCell ref="H13:I13"/>
    <mergeCell ref="C2:I2"/>
    <mergeCell ref="C55:C56"/>
    <mergeCell ref="E55:E56"/>
    <mergeCell ref="D55:D56"/>
    <mergeCell ref="B10:J10"/>
    <mergeCell ref="C15:E15"/>
    <mergeCell ref="G15:I15"/>
    <mergeCell ref="C49:E49"/>
    <mergeCell ref="C50:E50"/>
    <mergeCell ref="G49:I49"/>
    <mergeCell ref="G50:I50"/>
    <mergeCell ref="C53:C54"/>
    <mergeCell ref="E17:E18"/>
    <mergeCell ref="B24:J24"/>
    <mergeCell ref="C26:E26"/>
    <mergeCell ref="G26:I26"/>
    <mergeCell ref="B1:J1"/>
    <mergeCell ref="C17:D18"/>
    <mergeCell ref="C59:E59"/>
    <mergeCell ref="G59:I59"/>
    <mergeCell ref="C27:E27"/>
    <mergeCell ref="C39:E39"/>
    <mergeCell ref="C38:E38"/>
    <mergeCell ref="G27:I27"/>
    <mergeCell ref="D53:D54"/>
    <mergeCell ref="E53:E54"/>
    <mergeCell ref="B47:J47"/>
    <mergeCell ref="C58:E58"/>
    <mergeCell ref="G58:I58"/>
    <mergeCell ref="H37:H38"/>
    <mergeCell ref="I37:I38"/>
    <mergeCell ref="G37:G38"/>
  </mergeCells>
  <phoneticPr fontId="51" type="noConversion"/>
  <dataValidations count="7">
    <dataValidation type="decimal" operator="greaterThan" allowBlank="1" showInputMessage="1" showErrorMessage="1" sqref="D10:D12">
      <formula1>0</formula1>
    </dataValidation>
    <dataValidation type="list" allowBlank="1" showInputMessage="1" showErrorMessage="1" prompt="Select an option from the drop-down menu" sqref="D20:D27 H29:H37 D29:D36 H39 D45:D46 D8 D52:D56 H17:H27 H8:H11">
      <formula1>boolean?</formula1>
    </dataValidation>
    <dataValidation type="list" allowBlank="1" showInputMessage="1" showErrorMessage="1" prompt="Select an option from the drop-down menu" sqref="H43:H47 D41:D44 H52:H56">
      <formula1>boolean?na</formula1>
    </dataValidation>
    <dataValidation type="list" allowBlank="1" showInputMessage="1" showErrorMessage="1" sqref="E6:E7">
      <formula1>project_timeline</formula1>
    </dataValidation>
    <dataValidation type="list" allowBlank="1" showInputMessage="1" showErrorMessage="1" sqref="E12:E13">
      <formula1>ambition</formula1>
    </dataValidation>
    <dataValidation type="list" allowBlank="1" showInputMessage="1" showErrorMessage="1" sqref="H61 D61">
      <formula1>boolean?</formula1>
    </dataValidation>
    <dataValidation allowBlank="1" showInputMessage="1" showErrorMessage="1" prompt="Select an option from the drop-down menu" sqref="H12:I12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AAD036D5-41CA-457A-B68C-926275A76289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53" operator="equal" id="{FD7E4F1A-F216-4A2A-89BA-0303D71487C7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54" operator="equal" id="{D78DA8C3-EE0D-4350-B133-76E5926C30B1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D21:D27</xm:sqref>
        </x14:conditionalFormatting>
        <x14:conditionalFormatting xmlns:xm="http://schemas.microsoft.com/office/excel/2006/main">
          <x14:cfRule type="cellIs" priority="37" operator="equal" id="{8EF70147-D1E9-40FE-8056-99AE9A2D0002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38" operator="equal" id="{05C1BA6E-7CAF-47F0-83C1-B2DFE9E8DE4D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9" operator="equal" id="{F3023D72-C6F7-4308-B098-31AF90B19B10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D46 D43:D44</xm:sqref>
        </x14:conditionalFormatting>
        <x14:conditionalFormatting xmlns:xm="http://schemas.microsoft.com/office/excel/2006/main">
          <x14:cfRule type="cellIs" priority="46" operator="equal" id="{958716ED-70E5-46BC-8586-DB598E477C38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47" operator="equal" id="{85ABD588-860E-4718-BFCC-B998703DCD99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8" operator="equal" id="{2E05785D-BC15-40D9-BCAD-E79B5814B5DB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D29:D36</xm:sqref>
        </x14:conditionalFormatting>
        <x14:conditionalFormatting xmlns:xm="http://schemas.microsoft.com/office/excel/2006/main">
          <x14:cfRule type="cellIs" priority="43" operator="equal" id="{8390F1C0-5F86-4EE9-9C49-B4471FB39BBB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44" operator="equal" id="{A1990661-2308-4BEC-86A9-AC96ACED846C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5" operator="equal" id="{D2C7CDD0-9265-4857-9C24-58F5081A642C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H21:H27</xm:sqref>
        </x14:conditionalFormatting>
        <x14:conditionalFormatting xmlns:xm="http://schemas.microsoft.com/office/excel/2006/main">
          <x14:cfRule type="cellIs" priority="40" operator="equal" id="{4301A6AD-92D6-4DEF-A986-920EB2A2A1D4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41" operator="equal" id="{F04DA1C4-3BB4-48E0-A003-8FDF8CFFEDF3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2" operator="equal" id="{C5088D7C-C110-4C27-AFD7-349CA1CC80AF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cellIs" priority="34" operator="equal" id="{D1473ED4-7E0C-4931-861D-87B2A2CA1E9C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35" operator="equal" id="{7D2589BE-062C-47A6-9C8D-C67B9F3B9FEF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6" operator="equal" id="{B216EE85-80D5-4688-A3BB-34EBBB2413E6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28" operator="equal" id="{0CECF965-8976-4FBC-A774-8FA3E69B3941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9" operator="equal" id="{4643FC92-4FD4-4076-9DCA-06B65AF71738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0" operator="equal" id="{ECDDD5C9-214D-4C30-91C1-33016C2FF6D4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H43:H47</xm:sqref>
        </x14:conditionalFormatting>
        <x14:conditionalFormatting xmlns:xm="http://schemas.microsoft.com/office/excel/2006/main">
          <x14:cfRule type="cellIs" priority="25" operator="equal" id="{6DB96A55-60B2-43C8-9641-40024C065E73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6" operator="equal" id="{8C473F12-C114-4942-8D1E-EC79230DB679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27" operator="equal" id="{1429684A-A0EE-4377-B690-58659F71E4D1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22" operator="equal" id="{25AA64D1-0171-4A5F-971B-71E13917BCD0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3" operator="equal" id="{F3BCA7DE-2263-4353-A0F3-8F76B3750427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24" operator="equal" id="{1C7FE1A1-19AC-4ED3-8241-98D25F2FE388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H8:H12</xm:sqref>
        </x14:conditionalFormatting>
        <x14:conditionalFormatting xmlns:xm="http://schemas.microsoft.com/office/excel/2006/main">
          <x14:cfRule type="cellIs" priority="19" operator="equal" id="{08FA5ECD-FAAF-4980-A344-96292071DFCA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0" operator="equal" id="{193D7C9C-A97E-4912-91D0-1569B46A6340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21" operator="equal" id="{FB64E317-9393-4D85-997C-8B9CB91E95B5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ellIs" priority="10" operator="equal" id="{5B88E648-346A-4B4E-9DFB-FDE046E051A7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11" operator="equal" id="{A8BCC0ED-2A3A-4918-B8DB-5634F4F35BA9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2" operator="equal" id="{85750B06-85F8-48A1-99F7-F02B00EE5D58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ellIs" priority="7" operator="equal" id="{1976C94F-93CE-4EB5-9F2C-0926047151B3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8" operator="equal" id="{538AE6FA-C007-45D8-898F-56AF13A1CAD2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" operator="equal" id="{10C8E6D6-2191-4DF6-A382-5A791A87D032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H29:H37 H39</xm:sqref>
        </x14:conditionalFormatting>
        <x14:conditionalFormatting xmlns:xm="http://schemas.microsoft.com/office/excel/2006/main">
          <x14:cfRule type="cellIs" priority="4" operator="equal" id="{8E560EA6-A874-46F6-AA80-6DBC178F9E72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5" operator="equal" id="{5A9C9D96-BB4C-4163-BE9B-A00388B56F94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6" operator="equal" id="{E0414B64-0377-4F53-ACC3-DC50AE2E6D06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cellIs" priority="1" operator="equal" id="{72B76895-B8FD-486E-890D-625FAE6DD02B}">
            <xm:f>reference!$B$32</xm:f>
            <x14:dxf>
              <fill>
                <patternFill>
                  <bgColor rgb="FFFFFF99"/>
                </patternFill>
              </fill>
            </x14:dxf>
          </x14:cfRule>
          <x14:cfRule type="cellIs" priority="2" operator="equal" id="{5B71FC6B-7E9E-44F5-ABB8-8F0D3AE46E3B}">
            <xm:f>reference!$B$31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" operator="equal" id="{A6B9ECF8-EB7B-4AF9-A5B6-8D616FD268BF}">
            <xm:f>reference!$B$30</xm:f>
            <x14:dxf>
              <fill>
                <patternFill>
                  <bgColor rgb="FF92D050"/>
                </patternFill>
              </fill>
            </x14:dxf>
          </x14:cfRule>
          <xm:sqref>D42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J171"/>
  <sheetViews>
    <sheetView windowProtection="1" showGridLines="0" topLeftCell="A25" zoomScaleNormal="100" workbookViewId="0">
      <selection activeCell="E6" sqref="E6:G7"/>
    </sheetView>
  </sheetViews>
  <sheetFormatPr defaultRowHeight="15"/>
  <cols>
    <col min="1" max="1" width="1.42578125" style="30" customWidth="1"/>
    <col min="2" max="2" width="9.140625" style="30"/>
    <col min="3" max="3" width="65.42578125" style="155" customWidth="1"/>
    <col min="4" max="4" width="2.42578125" style="156" customWidth="1"/>
    <col min="5" max="5" width="18.140625" style="30" customWidth="1"/>
    <col min="6" max="6" width="18" style="30" customWidth="1"/>
    <col min="7" max="7" width="23.140625" style="30" customWidth="1"/>
    <col min="8" max="8" width="30.28515625" style="189" customWidth="1"/>
    <col min="9" max="9" width="2.140625" style="30" customWidth="1"/>
    <col min="10" max="10" width="49.5703125" style="25" customWidth="1"/>
    <col min="11" max="11" width="28" style="30" customWidth="1"/>
    <col min="12" max="16384" width="9.140625" style="30"/>
  </cols>
  <sheetData>
    <row r="1" spans="1:9" ht="66.75" customHeight="1"/>
    <row r="2" spans="1:9" ht="9" customHeight="1" thickBot="1">
      <c r="A2" s="145"/>
      <c r="B2" s="146"/>
      <c r="C2" s="147"/>
      <c r="D2" s="148"/>
      <c r="E2" s="146"/>
      <c r="F2" s="146"/>
      <c r="G2" s="146"/>
      <c r="H2" s="182"/>
      <c r="I2" s="146"/>
    </row>
    <row r="3" spans="1:9" ht="34.5" customHeight="1" thickBot="1">
      <c r="A3" s="29"/>
      <c r="B3" s="317" t="s">
        <v>672</v>
      </c>
      <c r="C3" s="318"/>
      <c r="D3" s="318"/>
      <c r="E3" s="319" t="s">
        <v>671</v>
      </c>
      <c r="F3" s="320"/>
      <c r="G3" s="320"/>
      <c r="H3" s="65">
        <f>COUNTIFS(D4:D170,"~*",E4:E170,"")+COUNTIF(H4:H170,"*Please*")</f>
        <v>22</v>
      </c>
      <c r="I3" s="29"/>
    </row>
    <row r="4" spans="1:9" ht="15.75" thickBot="1">
      <c r="A4" s="146"/>
      <c r="B4" s="258" t="s">
        <v>971</v>
      </c>
      <c r="C4" s="258"/>
      <c r="D4" s="258"/>
      <c r="E4" s="258"/>
      <c r="F4" s="51"/>
      <c r="G4" s="51"/>
      <c r="H4" s="182"/>
      <c r="I4" s="29"/>
    </row>
    <row r="5" spans="1:9" ht="15.75" thickBot="1">
      <c r="A5" s="146"/>
      <c r="B5" s="69"/>
      <c r="C5" s="69" t="s">
        <v>975</v>
      </c>
      <c r="D5" s="71"/>
      <c r="E5" s="328" t="str">
        <f>IF(E6&lt;&gt;"",SUM(E6:E7),"")</f>
        <v/>
      </c>
      <c r="F5" s="329"/>
      <c r="G5" s="330"/>
      <c r="H5" s="183"/>
      <c r="I5" s="29"/>
    </row>
    <row r="6" spans="1:9" ht="15.75" thickBot="1">
      <c r="A6" s="146"/>
      <c r="B6" s="69"/>
      <c r="C6" s="243" t="s">
        <v>977</v>
      </c>
      <c r="D6" s="71" t="s">
        <v>595</v>
      </c>
      <c r="E6" s="314"/>
      <c r="F6" s="326"/>
      <c r="G6" s="315"/>
      <c r="H6" s="183"/>
      <c r="I6" s="29"/>
    </row>
    <row r="7" spans="1:9" ht="15.75" thickBot="1">
      <c r="A7" s="146"/>
      <c r="B7" s="69"/>
      <c r="C7" s="243" t="s">
        <v>976</v>
      </c>
      <c r="D7" s="71" t="s">
        <v>595</v>
      </c>
      <c r="E7" s="314"/>
      <c r="F7" s="326"/>
      <c r="G7" s="315"/>
      <c r="H7" s="183"/>
      <c r="I7" s="29"/>
    </row>
    <row r="8" spans="1:9" ht="15.75" thickBot="1">
      <c r="A8" s="146"/>
      <c r="B8" s="69"/>
      <c r="C8" s="243" t="s">
        <v>978</v>
      </c>
      <c r="D8" s="71" t="s">
        <v>595</v>
      </c>
      <c r="E8" s="314"/>
      <c r="F8" s="326"/>
      <c r="G8" s="315"/>
      <c r="H8" s="183"/>
      <c r="I8" s="29"/>
    </row>
    <row r="9" spans="1:9" ht="15.75" thickBot="1">
      <c r="A9" s="146"/>
      <c r="B9" s="69"/>
      <c r="C9" s="69" t="s">
        <v>1302</v>
      </c>
      <c r="D9" s="71"/>
      <c r="E9" s="314"/>
      <c r="F9" s="326"/>
      <c r="G9" s="315"/>
      <c r="H9" s="183"/>
      <c r="I9" s="29"/>
    </row>
    <row r="10" spans="1:9" ht="15.75" thickBot="1">
      <c r="A10" s="146"/>
      <c r="B10" s="69"/>
      <c r="C10" s="243" t="s">
        <v>1303</v>
      </c>
      <c r="D10" s="71"/>
      <c r="E10" s="314"/>
      <c r="F10" s="326"/>
      <c r="G10" s="315"/>
      <c r="H10" s="183"/>
      <c r="I10" s="29"/>
    </row>
    <row r="11" spans="1:9" ht="15.75" thickBot="1">
      <c r="A11" s="146"/>
      <c r="B11" s="69"/>
      <c r="C11" s="69"/>
      <c r="D11" s="71"/>
      <c r="E11" s="335" t="s">
        <v>986</v>
      </c>
      <c r="F11" s="335"/>
      <c r="G11" s="72" t="s">
        <v>988</v>
      </c>
      <c r="H11" s="183"/>
      <c r="I11" s="29"/>
    </row>
    <row r="12" spans="1:9" ht="15.75" thickBot="1">
      <c r="A12" s="146"/>
      <c r="B12" s="69"/>
      <c r="C12" s="69" t="s">
        <v>980</v>
      </c>
      <c r="D12" s="71" t="s">
        <v>595</v>
      </c>
      <c r="E12" s="314"/>
      <c r="F12" s="315"/>
      <c r="G12" s="60"/>
      <c r="H12" s="183" t="str">
        <f>IF(AND(E12&lt;&gt;"",G12=""),reference!$H$2,"")</f>
        <v/>
      </c>
      <c r="I12" s="29"/>
    </row>
    <row r="13" spans="1:9" ht="15.75" thickBot="1">
      <c r="A13" s="146"/>
      <c r="B13" s="69"/>
      <c r="C13" s="69" t="s">
        <v>981</v>
      </c>
      <c r="D13" s="71" t="s">
        <v>595</v>
      </c>
      <c r="E13" s="314"/>
      <c r="F13" s="315"/>
      <c r="G13" s="60"/>
      <c r="H13" s="183" t="str">
        <f>IF(AND(E13&lt;&gt;"",G13=""),reference!$H$2,"")</f>
        <v/>
      </c>
      <c r="I13" s="29"/>
    </row>
    <row r="14" spans="1:9" ht="15.75" thickBot="1">
      <c r="A14" s="146"/>
      <c r="B14" s="69"/>
      <c r="C14" s="69" t="s">
        <v>982</v>
      </c>
      <c r="D14" s="71" t="s">
        <v>595</v>
      </c>
      <c r="E14" s="314"/>
      <c r="F14" s="315"/>
      <c r="G14" s="149">
        <v>2020</v>
      </c>
      <c r="H14" s="183"/>
      <c r="I14" s="29"/>
    </row>
    <row r="15" spans="1:9" ht="15.75" thickBot="1">
      <c r="A15" s="146"/>
      <c r="B15" s="69"/>
      <c r="C15" s="69" t="s">
        <v>983</v>
      </c>
      <c r="D15" s="71" t="s">
        <v>595</v>
      </c>
      <c r="E15" s="314"/>
      <c r="F15" s="315"/>
      <c r="G15" s="149">
        <v>2050</v>
      </c>
      <c r="H15" s="183"/>
      <c r="I15" s="29"/>
    </row>
    <row r="16" spans="1:9" ht="15.75" thickBot="1">
      <c r="A16" s="146"/>
      <c r="B16" s="69"/>
      <c r="C16" s="69" t="s">
        <v>984</v>
      </c>
      <c r="D16" s="71" t="s">
        <v>595</v>
      </c>
      <c r="E16" s="314"/>
      <c r="F16" s="315"/>
      <c r="G16" s="60"/>
      <c r="H16" s="183" t="str">
        <f>IF(AND(E16&lt;&gt;"",G16=""),reference!$H$2,"")</f>
        <v/>
      </c>
      <c r="I16" s="29"/>
    </row>
    <row r="17" spans="1:9" ht="15.75" thickBot="1">
      <c r="A17" s="146"/>
      <c r="B17" s="327" t="s">
        <v>972</v>
      </c>
      <c r="C17" s="327"/>
      <c r="D17" s="327"/>
      <c r="E17" s="327"/>
      <c r="F17" s="68"/>
      <c r="G17" s="68"/>
      <c r="H17" s="182"/>
      <c r="I17" s="29"/>
    </row>
    <row r="18" spans="1:9" ht="15.75" thickBot="1">
      <c r="A18" s="146"/>
      <c r="B18" s="69"/>
      <c r="C18" s="69" t="s">
        <v>985</v>
      </c>
      <c r="D18" s="71" t="s">
        <v>595</v>
      </c>
      <c r="E18" s="314"/>
      <c r="F18" s="326"/>
      <c r="G18" s="315"/>
      <c r="H18" s="183"/>
      <c r="I18" s="29"/>
    </row>
    <row r="19" spans="1:9" ht="15.75" thickBot="1">
      <c r="A19" s="146"/>
      <c r="B19" s="69"/>
      <c r="C19" s="69"/>
      <c r="D19" s="71"/>
      <c r="E19" s="336" t="s">
        <v>987</v>
      </c>
      <c r="F19" s="336"/>
      <c r="G19" s="73" t="s">
        <v>989</v>
      </c>
      <c r="H19" s="183"/>
      <c r="I19" s="29"/>
    </row>
    <row r="20" spans="1:9" ht="15.75" thickBot="1">
      <c r="A20" s="146"/>
      <c r="B20" s="69"/>
      <c r="C20" s="69" t="s">
        <v>993</v>
      </c>
      <c r="D20" s="71"/>
      <c r="E20" s="314"/>
      <c r="F20" s="315"/>
      <c r="G20" s="60"/>
      <c r="H20" s="183" t="str">
        <f>IF(AND(E20&lt;&gt;"",G20=""),reference!$H$2,"")</f>
        <v/>
      </c>
      <c r="I20" s="29"/>
    </row>
    <row r="21" spans="1:9" ht="15.75" thickBot="1">
      <c r="A21" s="146"/>
      <c r="B21" s="69"/>
      <c r="C21" s="69" t="s">
        <v>994</v>
      </c>
      <c r="D21" s="71"/>
      <c r="E21" s="314"/>
      <c r="F21" s="315"/>
      <c r="G21" s="60"/>
      <c r="H21" s="183" t="str">
        <f>IF(AND(E21&lt;&gt;"",G21=""),reference!$H$2,"")</f>
        <v/>
      </c>
      <c r="I21" s="29"/>
    </row>
    <row r="22" spans="1:9" ht="15.75" thickBot="1">
      <c r="A22" s="146"/>
      <c r="B22" s="69"/>
      <c r="C22" s="69" t="s">
        <v>990</v>
      </c>
      <c r="D22" s="71" t="s">
        <v>595</v>
      </c>
      <c r="E22" s="314"/>
      <c r="F22" s="315"/>
      <c r="G22" s="60"/>
      <c r="H22" s="183" t="str">
        <f>IF(AND(E22&lt;&gt;"",G22=""),reference!$H$2,"")</f>
        <v/>
      </c>
      <c r="I22" s="29"/>
    </row>
    <row r="23" spans="1:9" ht="15.75" thickBot="1">
      <c r="A23" s="146"/>
      <c r="B23" s="69"/>
      <c r="C23" s="69" t="s">
        <v>991</v>
      </c>
      <c r="D23" s="71"/>
      <c r="E23" s="314"/>
      <c r="F23" s="315"/>
      <c r="G23" s="60"/>
      <c r="H23" s="183" t="str">
        <f>IF(AND(E23&lt;&gt;"",G23=""),reference!$H$2,"")</f>
        <v/>
      </c>
      <c r="I23" s="29"/>
    </row>
    <row r="24" spans="1:9">
      <c r="A24" s="146"/>
      <c r="B24" s="327" t="s">
        <v>1000</v>
      </c>
      <c r="C24" s="327"/>
      <c r="D24" s="327"/>
      <c r="E24" s="327"/>
      <c r="F24" s="68"/>
      <c r="G24" s="68"/>
      <c r="H24" s="258"/>
      <c r="I24" s="258"/>
    </row>
    <row r="25" spans="1:9" ht="15.75" thickBot="1">
      <c r="A25" s="146"/>
      <c r="B25" s="69"/>
      <c r="C25" s="69"/>
      <c r="D25" s="71"/>
      <c r="E25" s="73" t="s">
        <v>987</v>
      </c>
      <c r="F25" s="73" t="s">
        <v>992</v>
      </c>
      <c r="G25" s="73" t="s">
        <v>988</v>
      </c>
      <c r="H25" s="184"/>
      <c r="I25" s="51"/>
    </row>
    <row r="26" spans="1:9" ht="15.75" thickBot="1">
      <c r="A26" s="146"/>
      <c r="B26" s="69"/>
      <c r="C26" s="69" t="s">
        <v>995</v>
      </c>
      <c r="D26" s="71" t="s">
        <v>595</v>
      </c>
      <c r="E26" s="60"/>
      <c r="F26" s="60"/>
      <c r="G26" s="60"/>
      <c r="H26" s="183" t="str">
        <f>IF(AND(E26&lt;&gt;"",F26="",G26=""),reference!H4,IF(AND(E26&lt;&gt;"",F26&lt;&gt;"",G26=""),"Please include year",IF(AND(E26&lt;&gt;"",F26="",G26&lt;&gt;""),"Please include currency","")))</f>
        <v/>
      </c>
      <c r="I26" s="29"/>
    </row>
    <row r="27" spans="1:9" ht="15.75" thickBot="1">
      <c r="A27" s="146"/>
      <c r="B27" s="69"/>
      <c r="C27" s="69" t="s">
        <v>996</v>
      </c>
      <c r="D27" s="71"/>
      <c r="E27" s="60"/>
      <c r="F27" s="60"/>
      <c r="G27" s="60"/>
      <c r="H27" s="183" t="str">
        <f>IF(AND(E27&lt;&gt;"",F27="",G27=""),reference!$H$4,IF(AND(E27&lt;&gt;"",F27&lt;&gt;"",G27=""),reference!$H$2,IF(AND(E27&lt;&gt;"",F27="",G27&lt;&gt;""),reference!$H$3,"")))</f>
        <v/>
      </c>
      <c r="I27" s="29"/>
    </row>
    <row r="28" spans="1:9" ht="15.75" thickBot="1">
      <c r="A28" s="146"/>
      <c r="B28" s="69"/>
      <c r="C28" s="69" t="s">
        <v>997</v>
      </c>
      <c r="D28" s="71" t="s">
        <v>595</v>
      </c>
      <c r="E28" s="60"/>
      <c r="F28" s="60"/>
      <c r="G28" s="150"/>
      <c r="H28" s="183"/>
      <c r="I28" s="29"/>
    </row>
    <row r="29" spans="1:9" ht="15.75" thickBot="1">
      <c r="A29" s="146"/>
      <c r="B29" s="69"/>
      <c r="C29" s="69" t="s">
        <v>1001</v>
      </c>
      <c r="D29" s="71" t="s">
        <v>595</v>
      </c>
      <c r="E29" s="60"/>
      <c r="F29" s="60"/>
      <c r="G29" s="60"/>
      <c r="H29" s="183" t="str">
        <f>IF(AND(E29&lt;&gt;"",F29="",G29=""),reference!$H$4,IF(AND(E29&lt;&gt;"",F29&lt;&gt;"",G29=""),reference!$H$2,IF(AND(E29&lt;&gt;"",F29="",G29&lt;&gt;""),reference!$H$3,"")))</f>
        <v/>
      </c>
      <c r="I29" s="29"/>
    </row>
    <row r="30" spans="1:9" ht="15.75" thickBot="1">
      <c r="A30" s="146"/>
      <c r="B30" s="69"/>
      <c r="C30" s="69" t="s">
        <v>998</v>
      </c>
      <c r="D30" s="71"/>
      <c r="E30" s="60"/>
      <c r="F30" s="60"/>
      <c r="G30" s="60"/>
      <c r="H30" s="183" t="str">
        <f>IF(AND(E30&lt;&gt;"",F30="",G30=""),reference!$H$4,IF(AND(E30&lt;&gt;"",F30&lt;&gt;"",G30=""),reference!$H$2,IF(AND(E30&lt;&gt;"",F30="",G30&lt;&gt;""),reference!$H$3,"")))</f>
        <v/>
      </c>
      <c r="I30" s="29"/>
    </row>
    <row r="31" spans="1:9" ht="15.75" thickBot="1">
      <c r="A31" s="146"/>
      <c r="B31" s="69"/>
      <c r="C31" s="69" t="s">
        <v>999</v>
      </c>
      <c r="D31" s="71" t="s">
        <v>595</v>
      </c>
      <c r="E31" s="60"/>
      <c r="F31" s="60"/>
      <c r="G31" s="150"/>
      <c r="H31" s="183"/>
      <c r="I31" s="29"/>
    </row>
    <row r="32" spans="1:9" ht="15.75" thickBot="1">
      <c r="A32" s="146"/>
      <c r="B32" s="69"/>
      <c r="C32" s="69" t="s">
        <v>1002</v>
      </c>
      <c r="D32" s="71" t="s">
        <v>595</v>
      </c>
      <c r="E32" s="60"/>
      <c r="F32" s="60"/>
      <c r="G32" s="60"/>
      <c r="H32" s="183" t="str">
        <f>IF(AND(E32&lt;&gt;"",F32="",G32=""),reference!$H$4,IF(AND(E32&lt;&gt;"",F32&lt;&gt;"",G32=""),reference!$H$2,IF(AND(E32&lt;&gt;"",F32="",G32&lt;&gt;""),reference!$H$3,"")))</f>
        <v/>
      </c>
      <c r="I32" s="29"/>
    </row>
    <row r="33" spans="1:9" ht="15.75" thickBot="1">
      <c r="A33" s="146"/>
      <c r="B33" s="69"/>
      <c r="C33" s="69" t="s">
        <v>1003</v>
      </c>
      <c r="D33" s="71" t="s">
        <v>595</v>
      </c>
      <c r="E33" s="314">
        <v>24</v>
      </c>
      <c r="F33" s="315"/>
      <c r="G33" s="60">
        <v>2015</v>
      </c>
      <c r="H33" s="183" t="str">
        <f>IF(AND(E33&lt;&gt;"",G33=""),reference!$H$2,"")</f>
        <v/>
      </c>
      <c r="I33" s="29"/>
    </row>
    <row r="34" spans="1:9" ht="15.75" thickBot="1">
      <c r="A34" s="146"/>
      <c r="B34" s="69"/>
      <c r="C34" s="69" t="s">
        <v>1004</v>
      </c>
      <c r="D34" s="71" t="s">
        <v>595</v>
      </c>
      <c r="E34" s="314"/>
      <c r="F34" s="315"/>
      <c r="G34" s="60"/>
      <c r="H34" s="183" t="str">
        <f>IF(AND(E34&lt;&gt;"",G34=""),reference!$H$2,"")</f>
        <v/>
      </c>
      <c r="I34" s="29"/>
    </row>
    <row r="35" spans="1:9">
      <c r="A35" s="146"/>
      <c r="B35" s="69"/>
      <c r="C35" s="69" t="s">
        <v>1005</v>
      </c>
      <c r="D35" s="71"/>
      <c r="E35" s="322"/>
      <c r="F35" s="323"/>
      <c r="G35" s="324"/>
      <c r="H35" s="183"/>
      <c r="I35" s="29"/>
    </row>
    <row r="36" spans="1:9" ht="16.149999999999999" customHeight="1" thickBot="1">
      <c r="A36" s="146"/>
      <c r="B36" s="327" t="s">
        <v>973</v>
      </c>
      <c r="C36" s="327"/>
      <c r="D36" s="327"/>
      <c r="E36" s="327"/>
      <c r="F36" s="327"/>
      <c r="G36" s="222" t="s">
        <v>1006</v>
      </c>
      <c r="H36" s="151"/>
      <c r="I36" s="146"/>
    </row>
    <row r="37" spans="1:9" ht="15.75" thickBot="1">
      <c r="A37" s="146"/>
      <c r="B37" s="69"/>
      <c r="C37" s="69" t="s">
        <v>1007</v>
      </c>
      <c r="D37" s="71" t="s">
        <v>595</v>
      </c>
      <c r="E37" s="314"/>
      <c r="F37" s="315"/>
      <c r="G37" s="60"/>
      <c r="H37" s="197"/>
      <c r="I37" s="29"/>
    </row>
    <row r="38" spans="1:9" ht="15.75" thickBot="1">
      <c r="A38" s="146"/>
      <c r="B38" s="69"/>
      <c r="C38" s="243" t="s">
        <v>1008</v>
      </c>
      <c r="D38" s="71" t="s">
        <v>595</v>
      </c>
      <c r="E38" s="314"/>
      <c r="F38" s="315"/>
      <c r="G38" s="60"/>
      <c r="H38" s="197"/>
      <c r="I38" s="29"/>
    </row>
    <row r="39" spans="1:9" ht="15.75" thickBot="1">
      <c r="A39" s="146"/>
      <c r="B39" s="69"/>
      <c r="C39" s="69" t="s">
        <v>1009</v>
      </c>
      <c r="D39" s="71" t="s">
        <v>595</v>
      </c>
      <c r="E39" s="314"/>
      <c r="F39" s="315"/>
      <c r="G39" s="60"/>
      <c r="H39" s="197"/>
      <c r="I39" s="29"/>
    </row>
    <row r="40" spans="1:9" ht="15.75" thickBot="1">
      <c r="A40" s="146"/>
      <c r="B40" s="69"/>
      <c r="C40" s="243" t="s">
        <v>1010</v>
      </c>
      <c r="D40" s="71" t="s">
        <v>595</v>
      </c>
      <c r="E40" s="314"/>
      <c r="F40" s="315"/>
      <c r="G40" s="60"/>
      <c r="H40" s="197"/>
      <c r="I40" s="29"/>
    </row>
    <row r="41" spans="1:9" ht="14.45" customHeight="1">
      <c r="A41" s="146"/>
      <c r="B41" s="327" t="s">
        <v>974</v>
      </c>
      <c r="C41" s="327"/>
      <c r="D41" s="327"/>
      <c r="E41" s="327"/>
      <c r="F41" s="68"/>
      <c r="G41" s="68"/>
      <c r="H41" s="151"/>
      <c r="I41" s="146"/>
    </row>
    <row r="42" spans="1:9" ht="14.45" customHeight="1" thickBot="1">
      <c r="A42" s="146"/>
      <c r="B42" s="325" t="s">
        <v>1013</v>
      </c>
      <c r="C42" s="325"/>
      <c r="D42" s="74"/>
      <c r="E42" s="73" t="s">
        <v>979</v>
      </c>
      <c r="F42" s="75"/>
      <c r="G42" s="73" t="s">
        <v>988</v>
      </c>
      <c r="H42" s="185"/>
      <c r="I42" s="146"/>
    </row>
    <row r="43" spans="1:9" ht="12.75" customHeight="1" thickBot="1">
      <c r="A43" s="146"/>
      <c r="B43" s="69"/>
      <c r="C43" s="69" t="s">
        <v>1025</v>
      </c>
      <c r="D43" s="71"/>
      <c r="E43" s="314"/>
      <c r="F43" s="315"/>
      <c r="G43" s="60"/>
      <c r="H43" s="183" t="str">
        <f>IF(AND(E43&lt;&gt;"",G43=""),reference!$H$2,"")</f>
        <v/>
      </c>
      <c r="I43" s="29"/>
    </row>
    <row r="44" spans="1:9" ht="15" customHeight="1" thickBot="1">
      <c r="A44" s="146"/>
      <c r="B44" s="69"/>
      <c r="C44" s="69" t="s">
        <v>1026</v>
      </c>
      <c r="D44" s="71"/>
      <c r="E44" s="314"/>
      <c r="F44" s="315"/>
      <c r="G44" s="60"/>
      <c r="H44" s="183" t="str">
        <f>IF(AND(E44&lt;&gt;"",G44=""),reference!$H$2,"")</f>
        <v/>
      </c>
      <c r="I44" s="29"/>
    </row>
    <row r="45" spans="1:9" ht="12.75" customHeight="1" thickBot="1">
      <c r="A45" s="146"/>
      <c r="B45" s="69"/>
      <c r="C45" s="69" t="s">
        <v>1027</v>
      </c>
      <c r="D45" s="71"/>
      <c r="E45" s="314"/>
      <c r="F45" s="315"/>
      <c r="G45" s="60"/>
      <c r="H45" s="183" t="str">
        <f>IF(AND(E45&lt;&gt;"",G45=""),reference!$H$2,"")</f>
        <v/>
      </c>
      <c r="I45" s="29"/>
    </row>
    <row r="46" spans="1:9" ht="12.75" customHeight="1" thickBot="1">
      <c r="A46" s="146"/>
      <c r="B46" s="69"/>
      <c r="C46" s="243" t="s">
        <v>1032</v>
      </c>
      <c r="D46" s="71"/>
      <c r="E46" s="314"/>
      <c r="F46" s="315"/>
      <c r="G46" s="60"/>
      <c r="H46" s="183" t="str">
        <f>IF(AND(E46&lt;&gt;"",G46=""),reference!$H$2,"")</f>
        <v/>
      </c>
      <c r="I46" s="29"/>
    </row>
    <row r="47" spans="1:9" ht="18" customHeight="1" thickBot="1">
      <c r="A47" s="146"/>
      <c r="B47" s="325" t="s">
        <v>1014</v>
      </c>
      <c r="C47" s="325"/>
      <c r="D47" s="74"/>
      <c r="E47" s="75" t="s">
        <v>1011</v>
      </c>
      <c r="F47" s="75" t="s">
        <v>1012</v>
      </c>
      <c r="G47" s="73" t="s">
        <v>988</v>
      </c>
      <c r="H47" s="186"/>
      <c r="I47" s="146"/>
    </row>
    <row r="48" spans="1:9" ht="41.25" customHeight="1" thickBot="1">
      <c r="A48" s="146"/>
      <c r="B48" s="69"/>
      <c r="C48" s="69" t="s">
        <v>1055</v>
      </c>
      <c r="D48" s="71"/>
      <c r="E48" s="176"/>
      <c r="F48" s="176"/>
      <c r="G48" s="176"/>
      <c r="H48" s="183" t="str">
        <f>IF(AND(E48&lt;&gt;"",F48="",G48=""),reference!$H$4,IF(AND(E48&lt;&gt;"",F48&lt;&gt;"",G48=""),reference!$H$2,IF(AND(E48&lt;&gt;"",F48="",G48&lt;&gt;""),reference!$H$3,"")))</f>
        <v/>
      </c>
      <c r="I48" s="29"/>
    </row>
    <row r="49" spans="1:9" ht="15.75" thickBot="1">
      <c r="A49" s="146"/>
      <c r="B49" s="325" t="s">
        <v>1015</v>
      </c>
      <c r="C49" s="325"/>
      <c r="D49" s="74"/>
      <c r="E49" s="313" t="s">
        <v>1028</v>
      </c>
      <c r="F49" s="313"/>
      <c r="G49" s="73" t="s">
        <v>988</v>
      </c>
      <c r="H49" s="186"/>
      <c r="I49" s="146"/>
    </row>
    <row r="50" spans="1:9" ht="15.75" thickBot="1">
      <c r="A50" s="146"/>
      <c r="B50" s="69"/>
      <c r="C50" s="69" t="s">
        <v>1031</v>
      </c>
      <c r="D50" s="71"/>
      <c r="E50" s="314"/>
      <c r="F50" s="315"/>
      <c r="G50" s="60"/>
      <c r="H50" s="183" t="str">
        <f>IF(AND(E50&lt;&gt;"",G50=""),reference!$H$2,"")</f>
        <v/>
      </c>
      <c r="I50" s="29"/>
    </row>
    <row r="51" spans="1:9" ht="15.75" thickBot="1">
      <c r="A51" s="146"/>
      <c r="B51" s="69"/>
      <c r="C51" s="69" t="s">
        <v>1029</v>
      </c>
      <c r="D51" s="71"/>
      <c r="E51" s="314"/>
      <c r="F51" s="315"/>
      <c r="G51" s="60"/>
      <c r="H51" s="183" t="str">
        <f>IF(AND(E51&lt;&gt;"",G51=""),reference!$H$2,"")</f>
        <v/>
      </c>
      <c r="I51" s="29"/>
    </row>
    <row r="52" spans="1:9" ht="15.75" thickBot="1">
      <c r="A52" s="146"/>
      <c r="B52" s="69"/>
      <c r="C52" s="69" t="s">
        <v>1030</v>
      </c>
      <c r="D52" s="71"/>
      <c r="E52" s="314"/>
      <c r="F52" s="315"/>
      <c r="G52" s="60"/>
      <c r="H52" s="183" t="str">
        <f>IF(AND(E52&lt;&gt;"",G52=""),reference!$H$2,"")</f>
        <v/>
      </c>
      <c r="I52" s="29"/>
    </row>
    <row r="53" spans="1:9" ht="15.75" thickBot="1">
      <c r="A53" s="146"/>
      <c r="B53" s="69"/>
      <c r="C53" s="69" t="s">
        <v>1053</v>
      </c>
      <c r="D53" s="71"/>
      <c r="E53" s="314"/>
      <c r="F53" s="315"/>
      <c r="G53" s="60"/>
      <c r="H53" s="183" t="str">
        <f>IF(AND(E53&lt;&gt;"",G53=""),reference!$H$2,"")</f>
        <v/>
      </c>
      <c r="I53" s="29"/>
    </row>
    <row r="54" spans="1:9" ht="24.75" thickBot="1">
      <c r="A54" s="146"/>
      <c r="B54" s="69"/>
      <c r="C54" s="76" t="s">
        <v>1034</v>
      </c>
      <c r="D54" s="71"/>
      <c r="E54" s="314"/>
      <c r="F54" s="315"/>
      <c r="G54" s="60"/>
      <c r="H54" s="183" t="str">
        <f>IF(AND(E54&lt;&gt;"",G54=""),reference!$H$2,"")</f>
        <v/>
      </c>
      <c r="I54" s="29"/>
    </row>
    <row r="55" spans="1:9" ht="15.75" thickBot="1">
      <c r="A55" s="146"/>
      <c r="B55" s="69"/>
      <c r="C55" s="69" t="s">
        <v>1033</v>
      </c>
      <c r="D55" s="71"/>
      <c r="E55" s="314"/>
      <c r="F55" s="315"/>
      <c r="G55" s="60"/>
      <c r="H55" s="183" t="str">
        <f>IF(AND(E55&lt;&gt;"",G55=""),reference!$H$2,"")</f>
        <v/>
      </c>
      <c r="I55" s="29"/>
    </row>
    <row r="56" spans="1:9" ht="15.75" thickBot="1">
      <c r="A56" s="146"/>
      <c r="B56" s="69"/>
      <c r="C56" s="69" t="s">
        <v>1035</v>
      </c>
      <c r="D56" s="71"/>
      <c r="E56" s="314"/>
      <c r="F56" s="315"/>
      <c r="G56" s="60"/>
      <c r="H56" s="183" t="str">
        <f>IF(AND(E56&lt;&gt;"",G56=""),reference!$H$2,"")</f>
        <v/>
      </c>
      <c r="I56" s="29"/>
    </row>
    <row r="57" spans="1:9" ht="15.75" thickBot="1">
      <c r="A57" s="146"/>
      <c r="B57" s="69"/>
      <c r="C57" s="69" t="s">
        <v>1036</v>
      </c>
      <c r="D57" s="71"/>
      <c r="E57" s="314"/>
      <c r="F57" s="315"/>
      <c r="G57" s="60"/>
      <c r="H57" s="183" t="str">
        <f>IF(AND(E57&lt;&gt;"",G57=""),reference!$H$2,"")</f>
        <v/>
      </c>
      <c r="I57" s="29"/>
    </row>
    <row r="58" spans="1:9" ht="15.75" thickBot="1">
      <c r="A58" s="146"/>
      <c r="B58" s="69"/>
      <c r="C58" s="69" t="s">
        <v>1041</v>
      </c>
      <c r="D58" s="71"/>
      <c r="E58" s="77"/>
      <c r="F58" s="77"/>
      <c r="G58" s="77"/>
      <c r="H58" s="186"/>
      <c r="I58" s="29"/>
    </row>
    <row r="59" spans="1:9" ht="15.75" thickBot="1">
      <c r="A59" s="146"/>
      <c r="B59" s="69"/>
      <c r="C59" s="78" t="s">
        <v>1037</v>
      </c>
      <c r="D59" s="79"/>
      <c r="E59" s="314"/>
      <c r="F59" s="326"/>
      <c r="G59" s="315"/>
      <c r="H59" s="183"/>
      <c r="I59" s="29"/>
    </row>
    <row r="60" spans="1:9" ht="15.75" thickBot="1">
      <c r="A60" s="146"/>
      <c r="B60" s="69"/>
      <c r="C60" s="78" t="s">
        <v>1040</v>
      </c>
      <c r="D60" s="79"/>
      <c r="E60" s="314"/>
      <c r="F60" s="326"/>
      <c r="G60" s="315"/>
      <c r="H60" s="183"/>
      <c r="I60" s="29"/>
    </row>
    <row r="61" spans="1:9" ht="15.75" thickBot="1">
      <c r="A61" s="146"/>
      <c r="B61" s="69"/>
      <c r="C61" s="78" t="s">
        <v>1038</v>
      </c>
      <c r="D61" s="79"/>
      <c r="E61" s="314"/>
      <c r="F61" s="326"/>
      <c r="G61" s="315"/>
      <c r="H61" s="183"/>
      <c r="I61" s="29"/>
    </row>
    <row r="62" spans="1:9" ht="15.75" thickBot="1">
      <c r="A62" s="146"/>
      <c r="B62" s="69"/>
      <c r="C62" s="78" t="s">
        <v>1039</v>
      </c>
      <c r="D62" s="79"/>
      <c r="E62" s="314"/>
      <c r="F62" s="326"/>
      <c r="G62" s="315"/>
      <c r="H62" s="183"/>
      <c r="I62" s="29"/>
    </row>
    <row r="63" spans="1:9" ht="15.75" thickBot="1">
      <c r="A63" s="146"/>
      <c r="B63" s="325" t="s">
        <v>1016</v>
      </c>
      <c r="C63" s="325"/>
      <c r="D63" s="74"/>
      <c r="E63" s="313" t="s">
        <v>979</v>
      </c>
      <c r="F63" s="313"/>
      <c r="G63" s="73" t="s">
        <v>988</v>
      </c>
      <c r="H63" s="186"/>
      <c r="I63" s="29"/>
    </row>
    <row r="64" spans="1:9" ht="15.75" thickBot="1">
      <c r="A64" s="146"/>
      <c r="B64" s="78"/>
      <c r="C64" s="80" t="s">
        <v>1045</v>
      </c>
      <c r="D64" s="81"/>
      <c r="E64" s="314"/>
      <c r="F64" s="315"/>
      <c r="G64" s="60"/>
      <c r="H64" s="183" t="str">
        <f>IF(AND(E64&lt;&gt;"",G64=""),reference!$H$2,"")</f>
        <v/>
      </c>
      <c r="I64" s="29"/>
    </row>
    <row r="65" spans="1:9" ht="15.75" thickBot="1">
      <c r="A65" s="146"/>
      <c r="B65" s="78"/>
      <c r="C65" s="78" t="s">
        <v>1042</v>
      </c>
      <c r="D65" s="79"/>
      <c r="E65" s="314"/>
      <c r="F65" s="315"/>
      <c r="G65" s="60"/>
      <c r="H65" s="183" t="str">
        <f>IF(AND(E65&lt;&gt;"",G65=""),reference!$H$2,"")</f>
        <v/>
      </c>
      <c r="I65" s="29"/>
    </row>
    <row r="66" spans="1:9" ht="15.75" thickBot="1">
      <c r="A66" s="146"/>
      <c r="B66" s="69"/>
      <c r="C66" s="244" t="s">
        <v>1043</v>
      </c>
      <c r="D66" s="79"/>
      <c r="E66" s="314"/>
      <c r="F66" s="315"/>
      <c r="G66" s="60"/>
      <c r="H66" s="183" t="str">
        <f>IF(AND(E66&lt;&gt;"",G66=""),reference!$H$2,"")</f>
        <v/>
      </c>
      <c r="I66" s="29"/>
    </row>
    <row r="67" spans="1:9" ht="15.75" thickBot="1">
      <c r="A67" s="146"/>
      <c r="B67" s="69"/>
      <c r="C67" s="78" t="s">
        <v>1044</v>
      </c>
      <c r="D67" s="79"/>
      <c r="E67" s="314"/>
      <c r="F67" s="315"/>
      <c r="G67" s="60"/>
      <c r="H67" s="183" t="str">
        <f>IF(AND(E67&lt;&gt;"",G67=""),reference!$H$2,"")</f>
        <v/>
      </c>
      <c r="I67" s="29"/>
    </row>
    <row r="68" spans="1:9" ht="15.75" thickBot="1">
      <c r="A68" s="146"/>
      <c r="B68" s="69"/>
      <c r="C68" s="78" t="s">
        <v>1046</v>
      </c>
      <c r="D68" s="79"/>
      <c r="E68" s="314"/>
      <c r="F68" s="315"/>
      <c r="G68" s="60"/>
      <c r="H68" s="183" t="str">
        <f>IF(AND(E68&lt;&gt;"",G68=""),reference!$H$2,"")</f>
        <v/>
      </c>
      <c r="I68" s="29"/>
    </row>
    <row r="69" spans="1:9" ht="17.25" customHeight="1" thickBot="1">
      <c r="A69" s="146"/>
      <c r="B69" s="325" t="s">
        <v>1017</v>
      </c>
      <c r="C69" s="325"/>
      <c r="D69" s="74"/>
      <c r="E69" s="313" t="s">
        <v>979</v>
      </c>
      <c r="F69" s="313"/>
      <c r="G69" s="73" t="s">
        <v>988</v>
      </c>
      <c r="H69" s="186"/>
      <c r="I69" s="29"/>
    </row>
    <row r="70" spans="1:9" ht="15.75" customHeight="1" thickBot="1">
      <c r="A70" s="146"/>
      <c r="B70" s="69"/>
      <c r="C70" s="69" t="s">
        <v>1047</v>
      </c>
      <c r="D70" s="71"/>
      <c r="E70" s="314"/>
      <c r="F70" s="315"/>
      <c r="G70" s="60"/>
      <c r="H70" s="183" t="str">
        <f>IF(AND(E70&lt;&gt;"",G70=""),reference!$H$2,"")</f>
        <v/>
      </c>
      <c r="I70" s="29"/>
    </row>
    <row r="71" spans="1:9" ht="15.75" customHeight="1" thickBot="1">
      <c r="A71" s="146"/>
      <c r="B71" s="69"/>
      <c r="C71" s="69" t="s">
        <v>1048</v>
      </c>
      <c r="D71" s="71"/>
      <c r="E71" s="314"/>
      <c r="F71" s="315"/>
      <c r="G71" s="60"/>
      <c r="H71" s="183" t="str">
        <f>IF(AND(E71&lt;&gt;"",G71=""),reference!$H$2,"")</f>
        <v/>
      </c>
      <c r="I71" s="29"/>
    </row>
    <row r="72" spans="1:9" ht="30" customHeight="1" thickBot="1">
      <c r="A72" s="146"/>
      <c r="B72" s="69"/>
      <c r="C72" s="69" t="s">
        <v>1050</v>
      </c>
      <c r="D72" s="71"/>
      <c r="E72" s="314"/>
      <c r="F72" s="315"/>
      <c r="G72" s="60"/>
      <c r="H72" s="183" t="str">
        <f>IF(AND(E72&lt;&gt;"",G72=""),reference!$H$2,"")</f>
        <v/>
      </c>
      <c r="I72" s="29"/>
    </row>
    <row r="73" spans="1:9" ht="17.25" customHeight="1" thickBot="1">
      <c r="A73" s="146"/>
      <c r="B73" s="69"/>
      <c r="C73" s="69" t="s">
        <v>1049</v>
      </c>
      <c r="D73" s="71"/>
      <c r="E73" s="314"/>
      <c r="F73" s="315"/>
      <c r="G73" s="60"/>
      <c r="H73" s="183" t="str">
        <f>IF(AND(E73&lt;&gt;"",G73=""),reference!$H$2,"")</f>
        <v/>
      </c>
      <c r="I73" s="29"/>
    </row>
    <row r="74" spans="1:9" ht="15.75" customHeight="1" thickBot="1">
      <c r="A74" s="146"/>
      <c r="B74" s="69"/>
      <c r="C74" s="69" t="s">
        <v>1051</v>
      </c>
      <c r="D74" s="71"/>
      <c r="E74" s="314"/>
      <c r="F74" s="315"/>
      <c r="G74" s="60"/>
      <c r="H74" s="183" t="str">
        <f>IF(AND(E74&lt;&gt;"",G74=""),reference!$H$2,"")</f>
        <v/>
      </c>
      <c r="I74" s="29"/>
    </row>
    <row r="75" spans="1:9" ht="27.75" customHeight="1" thickBot="1">
      <c r="A75" s="146"/>
      <c r="B75" s="69"/>
      <c r="C75" s="69" t="s">
        <v>1052</v>
      </c>
      <c r="D75" s="71"/>
      <c r="E75" s="314"/>
      <c r="F75" s="315"/>
      <c r="G75" s="60"/>
      <c r="H75" s="183" t="str">
        <f>IF(AND(E75&lt;&gt;"",G75=""),reference!$H$2,"")</f>
        <v/>
      </c>
      <c r="I75" s="29"/>
    </row>
    <row r="76" spans="1:9" ht="15.75" customHeight="1" thickBot="1">
      <c r="A76" s="146"/>
      <c r="B76" s="69"/>
      <c r="C76" s="69" t="s">
        <v>1065</v>
      </c>
      <c r="D76" s="71"/>
      <c r="E76" s="314"/>
      <c r="F76" s="315"/>
      <c r="G76" s="60"/>
      <c r="H76" s="183" t="str">
        <f>IF(AND(E76&lt;&gt;"",G76=""),reference!$H$2,"")</f>
        <v/>
      </c>
      <c r="I76" s="29"/>
    </row>
    <row r="77" spans="1:9" ht="15.75" customHeight="1" thickBot="1">
      <c r="A77" s="146"/>
      <c r="B77" s="69"/>
      <c r="C77" s="69" t="s">
        <v>1064</v>
      </c>
      <c r="D77" s="71"/>
      <c r="E77" s="314"/>
      <c r="F77" s="315"/>
      <c r="G77" s="60"/>
      <c r="H77" s="183" t="str">
        <f>IF(AND(E77&lt;&gt;"",G77=""),reference!$H$2,"")</f>
        <v/>
      </c>
      <c r="I77" s="29"/>
    </row>
    <row r="78" spans="1:9" ht="15.75" thickBot="1">
      <c r="A78" s="146"/>
      <c r="B78" s="325" t="s">
        <v>1063</v>
      </c>
      <c r="C78" s="325"/>
      <c r="D78" s="74"/>
      <c r="E78" s="313" t="s">
        <v>979</v>
      </c>
      <c r="F78" s="313"/>
      <c r="G78" s="73" t="s">
        <v>988</v>
      </c>
      <c r="H78" s="186"/>
      <c r="I78" s="29"/>
    </row>
    <row r="79" spans="1:9" ht="15" customHeight="1" thickBot="1">
      <c r="A79" s="146"/>
      <c r="B79" s="82"/>
      <c r="C79" s="83" t="s">
        <v>1054</v>
      </c>
      <c r="D79" s="84"/>
      <c r="E79" s="314"/>
      <c r="F79" s="315"/>
      <c r="G79" s="60"/>
      <c r="H79" s="183" t="str">
        <f>IF(AND(E79&lt;&gt;"",G79=""),reference!$H$2,"")</f>
        <v/>
      </c>
      <c r="I79" s="29"/>
    </row>
    <row r="80" spans="1:9" ht="15" customHeight="1" thickBot="1">
      <c r="A80" s="146"/>
      <c r="B80" s="331" t="s">
        <v>1056</v>
      </c>
      <c r="C80" s="331"/>
      <c r="D80" s="79"/>
      <c r="E80" s="314"/>
      <c r="F80" s="315"/>
      <c r="G80" s="60"/>
      <c r="H80" s="183" t="str">
        <f>IF(AND(E80&lt;&gt;"",G80=""),reference!$H$2,"")</f>
        <v/>
      </c>
      <c r="I80" s="29"/>
    </row>
    <row r="81" spans="1:9" ht="16.5" customHeight="1" thickBot="1">
      <c r="A81" s="146"/>
      <c r="B81" s="69"/>
      <c r="C81" s="78" t="s">
        <v>1057</v>
      </c>
      <c r="D81" s="79"/>
      <c r="E81" s="314"/>
      <c r="F81" s="315"/>
      <c r="G81" s="60"/>
      <c r="H81" s="183" t="str">
        <f>IF(AND(E81&lt;&gt;"",G81=""),reference!$H$2,"")</f>
        <v/>
      </c>
      <c r="I81" s="29"/>
    </row>
    <row r="82" spans="1:9" ht="15.75" customHeight="1" thickBot="1">
      <c r="A82" s="146"/>
      <c r="B82" s="331" t="s">
        <v>1085</v>
      </c>
      <c r="C82" s="331"/>
      <c r="D82" s="79"/>
      <c r="E82" s="314"/>
      <c r="F82" s="315"/>
      <c r="G82" s="60"/>
      <c r="H82" s="183" t="str">
        <f>IF(AND(E82&lt;&gt;"",G82=""),reference!$H$2,"")</f>
        <v/>
      </c>
      <c r="I82" s="29"/>
    </row>
    <row r="83" spans="1:9" ht="15.75" customHeight="1" thickBot="1">
      <c r="A83" s="146"/>
      <c r="B83" s="69"/>
      <c r="C83" s="78" t="s">
        <v>1058</v>
      </c>
      <c r="D83" s="79"/>
      <c r="E83" s="314"/>
      <c r="F83" s="315"/>
      <c r="G83" s="60"/>
      <c r="H83" s="183" t="str">
        <f>IF(AND(E83&lt;&gt;"",G83=""),reference!$H$2,"")</f>
        <v/>
      </c>
      <c r="I83" s="29"/>
    </row>
    <row r="84" spans="1:9" ht="15.75" customHeight="1" thickBot="1">
      <c r="A84" s="146"/>
      <c r="B84" s="331" t="s">
        <v>1059</v>
      </c>
      <c r="C84" s="331"/>
      <c r="D84" s="79"/>
      <c r="E84" s="314"/>
      <c r="F84" s="315"/>
      <c r="G84" s="60"/>
      <c r="H84" s="183" t="str">
        <f>IF(AND(E84&lt;&gt;"",G84=""),reference!$H$2,"")</f>
        <v/>
      </c>
      <c r="I84" s="29"/>
    </row>
    <row r="85" spans="1:9" ht="15.75" customHeight="1" thickBot="1">
      <c r="A85" s="146"/>
      <c r="B85" s="331" t="s">
        <v>1060</v>
      </c>
      <c r="C85" s="331"/>
      <c r="D85" s="79"/>
      <c r="E85" s="314"/>
      <c r="F85" s="315"/>
      <c r="G85" s="60"/>
      <c r="H85" s="183" t="str">
        <f>IF(AND(E85&lt;&gt;"",G85=""),reference!$H$2,"")</f>
        <v/>
      </c>
      <c r="I85" s="29"/>
    </row>
    <row r="86" spans="1:9" ht="15.75" thickBot="1">
      <c r="A86" s="146"/>
      <c r="B86" s="325" t="s">
        <v>1018</v>
      </c>
      <c r="C86" s="325"/>
      <c r="D86" s="74"/>
      <c r="E86" s="313" t="s">
        <v>979</v>
      </c>
      <c r="F86" s="313"/>
      <c r="G86" s="73" t="s">
        <v>988</v>
      </c>
      <c r="H86" s="186"/>
      <c r="I86" s="29"/>
    </row>
    <row r="87" spans="1:9" ht="15.75" customHeight="1" thickBot="1">
      <c r="A87" s="146"/>
      <c r="B87" s="316" t="s">
        <v>1061</v>
      </c>
      <c r="C87" s="316"/>
      <c r="D87" s="71"/>
      <c r="E87" s="314"/>
      <c r="F87" s="315"/>
      <c r="G87" s="60"/>
      <c r="H87" s="183" t="str">
        <f>IF(AND(E87&lt;&gt;"",G87=""),reference!$H$2,"")</f>
        <v/>
      </c>
      <c r="I87" s="29"/>
    </row>
    <row r="88" spans="1:9" ht="15.75" customHeight="1" thickBot="1">
      <c r="A88" s="146"/>
      <c r="B88" s="316" t="s">
        <v>1062</v>
      </c>
      <c r="C88" s="316"/>
      <c r="D88" s="71"/>
      <c r="E88" s="314"/>
      <c r="F88" s="315"/>
      <c r="G88" s="60"/>
      <c r="H88" s="183" t="str">
        <f>IF(AND(E88&lt;&gt;"",G88=""),reference!$H$2,"")</f>
        <v/>
      </c>
      <c r="I88" s="29"/>
    </row>
    <row r="89" spans="1:9" ht="15.75" customHeight="1" thickBot="1">
      <c r="A89" s="146"/>
      <c r="B89" s="316" t="s">
        <v>1066</v>
      </c>
      <c r="C89" s="316"/>
      <c r="D89" s="71"/>
      <c r="E89" s="314"/>
      <c r="F89" s="315"/>
      <c r="G89" s="60"/>
      <c r="H89" s="183" t="str">
        <f>IF(AND(E89&lt;&gt;"",G89=""),reference!$H$2,"")</f>
        <v/>
      </c>
      <c r="I89" s="29"/>
    </row>
    <row r="90" spans="1:9" ht="15.75" customHeight="1" thickBot="1">
      <c r="A90" s="146"/>
      <c r="B90" s="316" t="s">
        <v>1067</v>
      </c>
      <c r="C90" s="316"/>
      <c r="D90" s="71"/>
      <c r="E90" s="314"/>
      <c r="F90" s="315"/>
      <c r="G90" s="60"/>
      <c r="H90" s="183" t="str">
        <f>IF(AND(E90&lt;&gt;"",G90=""),reference!$H$2,"")</f>
        <v/>
      </c>
      <c r="I90" s="29"/>
    </row>
    <row r="91" spans="1:9" ht="15.75" customHeight="1" thickBot="1">
      <c r="A91" s="146"/>
      <c r="B91" s="316" t="s">
        <v>1068</v>
      </c>
      <c r="C91" s="316"/>
      <c r="D91" s="71"/>
      <c r="E91" s="314"/>
      <c r="F91" s="315"/>
      <c r="G91" s="60"/>
      <c r="H91" s="183" t="str">
        <f>IF(AND(E91&lt;&gt;"",G91=""),reference!$H$2,"")</f>
        <v/>
      </c>
      <c r="I91" s="29"/>
    </row>
    <row r="92" spans="1:9" ht="15.75" customHeight="1" thickBot="1">
      <c r="A92" s="146"/>
      <c r="B92" s="316" t="s">
        <v>1069</v>
      </c>
      <c r="C92" s="316"/>
      <c r="D92" s="71"/>
      <c r="E92" s="321"/>
      <c r="F92" s="315"/>
      <c r="G92" s="60"/>
      <c r="H92" s="183" t="str">
        <f>IF(AND(E92&lt;&gt;"",G92=""),reference!$H$2,"")</f>
        <v/>
      </c>
      <c r="I92" s="29"/>
    </row>
    <row r="93" spans="1:9" ht="15.75" customHeight="1" thickBot="1">
      <c r="A93" s="146"/>
      <c r="B93" s="193"/>
      <c r="C93" s="193"/>
      <c r="D93" s="71"/>
      <c r="E93" s="73" t="s">
        <v>1071</v>
      </c>
      <c r="F93" s="79" t="s">
        <v>1072</v>
      </c>
      <c r="G93" s="73" t="s">
        <v>1073</v>
      </c>
      <c r="H93" s="71"/>
      <c r="I93" s="29"/>
    </row>
    <row r="94" spans="1:9" ht="15.75" customHeight="1" thickBot="1">
      <c r="A94" s="146"/>
      <c r="B94" s="316" t="s">
        <v>1070</v>
      </c>
      <c r="C94" s="316"/>
      <c r="D94" s="71"/>
      <c r="E94" s="60"/>
      <c r="F94" s="176"/>
      <c r="G94" s="60"/>
      <c r="H94" s="183" t="str">
        <f>IF(AND(E94&lt;&gt;"",G94=""),reference!$H$2,"")</f>
        <v/>
      </c>
      <c r="I94" s="29"/>
    </row>
    <row r="95" spans="1:9" ht="15.75" thickBot="1">
      <c r="A95" s="146"/>
      <c r="B95" s="325" t="s">
        <v>1019</v>
      </c>
      <c r="C95" s="325"/>
      <c r="D95" s="74"/>
      <c r="E95" s="313" t="s">
        <v>979</v>
      </c>
      <c r="F95" s="313"/>
      <c r="G95" s="73" t="s">
        <v>988</v>
      </c>
      <c r="H95" s="186"/>
      <c r="I95" s="29"/>
    </row>
    <row r="96" spans="1:9" ht="17.25" customHeight="1" thickBot="1">
      <c r="A96" s="146"/>
      <c r="B96" s="82"/>
      <c r="C96" s="85" t="s">
        <v>1081</v>
      </c>
      <c r="D96" s="86"/>
      <c r="E96" s="314"/>
      <c r="F96" s="315"/>
      <c r="G96" s="60"/>
      <c r="H96" s="183" t="str">
        <f>IF(AND(E96&lt;&gt;"",G96=""),reference!$H$2,"")</f>
        <v/>
      </c>
      <c r="I96" s="29"/>
    </row>
    <row r="97" spans="1:9" ht="17.25" customHeight="1" thickBot="1">
      <c r="A97" s="146"/>
      <c r="B97" s="82"/>
      <c r="C97" s="85" t="s">
        <v>1082</v>
      </c>
      <c r="D97" s="86"/>
      <c r="E97" s="314"/>
      <c r="F97" s="315"/>
      <c r="G97" s="60"/>
      <c r="H97" s="183" t="str">
        <f>IF(AND(E97&lt;&gt;"",G97=""),reference!$H$2,"")</f>
        <v/>
      </c>
      <c r="I97" s="29"/>
    </row>
    <row r="98" spans="1:9" ht="17.25" customHeight="1" thickBot="1">
      <c r="A98" s="146"/>
      <c r="B98" s="69"/>
      <c r="C98" s="87" t="s">
        <v>1083</v>
      </c>
      <c r="D98" s="88"/>
      <c r="E98" s="314"/>
      <c r="F98" s="315"/>
      <c r="G98" s="60"/>
      <c r="H98" s="183" t="str">
        <f>IF(AND(E98&lt;&gt;"",G98=""),reference!$H$2,"")</f>
        <v/>
      </c>
      <c r="I98" s="29"/>
    </row>
    <row r="99" spans="1:9" ht="15.75" thickBot="1">
      <c r="A99" s="146"/>
      <c r="B99" s="82"/>
      <c r="C99" s="78" t="s">
        <v>1084</v>
      </c>
      <c r="D99" s="79"/>
      <c r="E99" s="314"/>
      <c r="F99" s="315"/>
      <c r="G99" s="60"/>
      <c r="H99" s="183" t="str">
        <f>IF(AND(E99&lt;&gt;"",G99=""),reference!$H$2,"")</f>
        <v/>
      </c>
      <c r="I99" s="29"/>
    </row>
    <row r="100" spans="1:9" ht="15.75" thickBot="1">
      <c r="A100" s="146"/>
      <c r="B100" s="82"/>
      <c r="C100" s="78" t="s">
        <v>1086</v>
      </c>
      <c r="D100" s="79"/>
      <c r="E100" s="314"/>
      <c r="F100" s="315"/>
      <c r="G100" s="60"/>
      <c r="H100" s="183" t="str">
        <f>IF(AND(E100&lt;&gt;"",G100=""),reference!$H$2,"")</f>
        <v/>
      </c>
      <c r="I100" s="29"/>
    </row>
    <row r="101" spans="1:9" ht="15.75" thickBot="1">
      <c r="A101" s="146"/>
      <c r="B101" s="82"/>
      <c r="C101" s="78" t="s">
        <v>1087</v>
      </c>
      <c r="D101" s="79"/>
      <c r="E101" s="314"/>
      <c r="F101" s="315"/>
      <c r="G101" s="60"/>
      <c r="H101" s="183" t="str">
        <f>IF(AND(E101&lt;&gt;"",G101=""),reference!$H$2,"")</f>
        <v/>
      </c>
      <c r="I101" s="29"/>
    </row>
    <row r="102" spans="1:9" ht="15.75" thickBot="1">
      <c r="A102" s="146"/>
      <c r="B102" s="69"/>
      <c r="C102" s="78" t="s">
        <v>1088</v>
      </c>
      <c r="D102" s="79"/>
      <c r="E102" s="314"/>
      <c r="F102" s="315"/>
      <c r="G102" s="60"/>
      <c r="H102" s="183" t="str">
        <f>IF(AND(E102&lt;&gt;"",G102=""),reference!$H$2,"")</f>
        <v/>
      </c>
      <c r="I102" s="29"/>
    </row>
    <row r="103" spans="1:9" ht="15.75" thickBot="1">
      <c r="A103" s="146"/>
      <c r="B103" s="69"/>
      <c r="C103" s="78" t="s">
        <v>1089</v>
      </c>
      <c r="D103" s="79"/>
      <c r="E103" s="314"/>
      <c r="F103" s="315"/>
      <c r="G103" s="60"/>
      <c r="H103" s="183" t="str">
        <f>IF(AND(E103&lt;&gt;"",G103=""),reference!$H$2,"")</f>
        <v/>
      </c>
      <c r="I103" s="29"/>
    </row>
    <row r="104" spans="1:9" ht="15.75" thickBot="1">
      <c r="A104" s="146"/>
      <c r="B104" s="69"/>
      <c r="C104" s="244" t="s">
        <v>1090</v>
      </c>
      <c r="D104" s="79"/>
      <c r="E104" s="314"/>
      <c r="F104" s="315"/>
      <c r="G104" s="60"/>
      <c r="H104" s="183" t="str">
        <f>IF(AND(E104&lt;&gt;"",G104=""),reference!$H$2,"")</f>
        <v/>
      </c>
      <c r="I104" s="29"/>
    </row>
    <row r="105" spans="1:9" ht="15.75" thickBot="1">
      <c r="A105" s="146"/>
      <c r="B105" s="69"/>
      <c r="C105" s="244" t="s">
        <v>1094</v>
      </c>
      <c r="D105" s="79"/>
      <c r="E105" s="314"/>
      <c r="F105" s="315"/>
      <c r="G105" s="60"/>
      <c r="H105" s="183" t="str">
        <f>IF(AND(E105&lt;&gt;"",G105=""),reference!$H$2,"")</f>
        <v/>
      </c>
      <c r="I105" s="29"/>
    </row>
    <row r="106" spans="1:9" ht="15.75" thickBot="1">
      <c r="A106" s="146"/>
      <c r="B106" s="69"/>
      <c r="C106" s="78" t="s">
        <v>1095</v>
      </c>
      <c r="D106" s="79"/>
      <c r="E106" s="314"/>
      <c r="F106" s="315"/>
      <c r="G106" s="60"/>
      <c r="H106" s="183" t="str">
        <f>IF(AND(E106&lt;&gt;"",G106=""),reference!$H$2,"")</f>
        <v/>
      </c>
      <c r="I106" s="29"/>
    </row>
    <row r="107" spans="1:9" ht="15.75" customHeight="1" thickBot="1">
      <c r="A107" s="146"/>
      <c r="B107" s="325" t="s">
        <v>1020</v>
      </c>
      <c r="C107" s="325"/>
      <c r="D107" s="74"/>
      <c r="E107" s="313" t="s">
        <v>979</v>
      </c>
      <c r="F107" s="313"/>
      <c r="G107" s="73" t="s">
        <v>988</v>
      </c>
      <c r="H107" s="186"/>
      <c r="I107" s="29"/>
    </row>
    <row r="108" spans="1:9" ht="15.75" thickBot="1">
      <c r="A108" s="146"/>
      <c r="B108" s="69"/>
      <c r="C108" s="69" t="s">
        <v>1097</v>
      </c>
      <c r="D108" s="71"/>
      <c r="E108" s="314"/>
      <c r="F108" s="315"/>
      <c r="G108" s="60"/>
      <c r="H108" s="183" t="str">
        <f>IF(AND(E108&lt;&gt;"",G108=""),reference!$H$2,"")</f>
        <v/>
      </c>
      <c r="I108" s="29"/>
    </row>
    <row r="109" spans="1:9" ht="15.75" thickBot="1">
      <c r="A109" s="146"/>
      <c r="B109" s="69"/>
      <c r="C109" s="6" t="s">
        <v>1099</v>
      </c>
      <c r="D109" s="22"/>
      <c r="E109" s="314"/>
      <c r="F109" s="315"/>
      <c r="G109" s="60"/>
      <c r="H109" s="183" t="str">
        <f>IF(AND(E109&lt;&gt;"",G109=""),reference!$H$2,"")</f>
        <v/>
      </c>
      <c r="I109" s="29"/>
    </row>
    <row r="110" spans="1:9" ht="15.75" thickBot="1">
      <c r="A110" s="146"/>
      <c r="B110" s="69"/>
      <c r="C110" s="6" t="s">
        <v>1101</v>
      </c>
      <c r="D110" s="22"/>
      <c r="E110" s="314"/>
      <c r="F110" s="315"/>
      <c r="G110" s="60"/>
      <c r="H110" s="183" t="str">
        <f>IF(AND(E110&lt;&gt;"",G110=""),reference!$H$2,"")</f>
        <v/>
      </c>
      <c r="I110" s="29"/>
    </row>
    <row r="111" spans="1:9" ht="15.75" thickBot="1">
      <c r="A111" s="146"/>
      <c r="B111" s="69"/>
      <c r="C111" s="69" t="s">
        <v>1102</v>
      </c>
      <c r="D111" s="71"/>
      <c r="E111" s="314"/>
      <c r="F111" s="315"/>
      <c r="G111" s="60"/>
      <c r="H111" s="183" t="str">
        <f>IF(AND(E111&lt;&gt;"",G111=""),reference!$H$2,"")</f>
        <v/>
      </c>
      <c r="I111" s="29"/>
    </row>
    <row r="112" spans="1:9" ht="15.75" thickBot="1">
      <c r="A112" s="146"/>
      <c r="B112" s="69"/>
      <c r="C112" s="69" t="s">
        <v>1103</v>
      </c>
      <c r="D112" s="71"/>
      <c r="E112" s="314"/>
      <c r="F112" s="315"/>
      <c r="G112" s="60"/>
      <c r="H112" s="183" t="str">
        <f>IF(AND(E112&lt;&gt;"",G112=""),reference!$H$2,"")</f>
        <v/>
      </c>
      <c r="I112" s="29"/>
    </row>
    <row r="113" spans="1:9" ht="15.75" thickBot="1">
      <c r="A113" s="146"/>
      <c r="B113" s="69"/>
      <c r="C113" s="6" t="s">
        <v>1104</v>
      </c>
      <c r="D113" s="22"/>
      <c r="E113" s="314"/>
      <c r="F113" s="315"/>
      <c r="G113" s="60"/>
      <c r="H113" s="183" t="str">
        <f>IF(AND(E113&lt;&gt;"",G113=""),reference!$H$2,"")</f>
        <v/>
      </c>
      <c r="I113" s="29"/>
    </row>
    <row r="114" spans="1:9" ht="15.75" thickBot="1">
      <c r="A114" s="146"/>
      <c r="B114" s="69"/>
      <c r="C114" s="6" t="s">
        <v>1105</v>
      </c>
      <c r="D114" s="22"/>
      <c r="E114" s="314"/>
      <c r="F114" s="315"/>
      <c r="G114" s="60"/>
      <c r="H114" s="183" t="str">
        <f>IF(AND(E114&lt;&gt;"",G114=""),reference!$H$2,"")</f>
        <v/>
      </c>
      <c r="I114" s="29"/>
    </row>
    <row r="115" spans="1:9" ht="15.75" thickBot="1">
      <c r="A115" s="146"/>
      <c r="B115" s="69"/>
      <c r="C115" s="6" t="s">
        <v>1108</v>
      </c>
      <c r="D115" s="22"/>
      <c r="E115" s="314"/>
      <c r="F115" s="315"/>
      <c r="G115" s="60"/>
      <c r="H115" s="183" t="str">
        <f>IF(AND(E115&lt;&gt;"",G115=""),reference!$H$2,"")</f>
        <v/>
      </c>
      <c r="I115" s="29"/>
    </row>
    <row r="116" spans="1:9" ht="15.75" thickBot="1">
      <c r="A116" s="146"/>
      <c r="B116" s="69"/>
      <c r="C116" s="69" t="s">
        <v>1106</v>
      </c>
      <c r="D116" s="71"/>
      <c r="E116" s="314"/>
      <c r="F116" s="315"/>
      <c r="G116" s="60"/>
      <c r="H116" s="183" t="str">
        <f>IF(AND(E116&lt;&gt;"",G116=""),reference!$H$2,"")</f>
        <v/>
      </c>
      <c r="I116" s="29"/>
    </row>
    <row r="117" spans="1:9" ht="15.75" thickBot="1">
      <c r="A117" s="146"/>
      <c r="B117" s="69"/>
      <c r="C117" s="69" t="s">
        <v>1107</v>
      </c>
      <c r="D117" s="71"/>
      <c r="E117" s="314"/>
      <c r="F117" s="315"/>
      <c r="G117" s="60"/>
      <c r="H117" s="183" t="str">
        <f>IF(AND(E117&lt;&gt;"",G117=""),reference!$H$2,"")</f>
        <v/>
      </c>
      <c r="I117" s="29"/>
    </row>
    <row r="118" spans="1:9" ht="15.75" thickBot="1">
      <c r="A118" s="146"/>
      <c r="B118" s="69"/>
      <c r="C118" s="69" t="s">
        <v>1109</v>
      </c>
      <c r="D118" s="71"/>
      <c r="E118" s="314"/>
      <c r="F118" s="315"/>
      <c r="G118" s="60"/>
      <c r="H118" s="183" t="str">
        <f>IF(AND(E118&lt;&gt;"",G118=""),reference!$H$2,"")</f>
        <v/>
      </c>
      <c r="I118" s="29"/>
    </row>
    <row r="119" spans="1:9" ht="15.75" thickBot="1">
      <c r="A119" s="146"/>
      <c r="B119" s="69"/>
      <c r="C119" s="69" t="s">
        <v>1110</v>
      </c>
      <c r="D119" s="71"/>
      <c r="E119" s="314"/>
      <c r="F119" s="315"/>
      <c r="G119" s="60"/>
      <c r="H119" s="183" t="str">
        <f>IF(AND(E119&lt;&gt;"",G119=""),reference!$H$2,"")</f>
        <v/>
      </c>
      <c r="I119" s="29"/>
    </row>
    <row r="120" spans="1:9" ht="15.75" thickBot="1">
      <c r="A120" s="146"/>
      <c r="B120" s="325" t="s">
        <v>1021</v>
      </c>
      <c r="C120" s="325"/>
      <c r="D120" s="74"/>
      <c r="E120" s="313" t="s">
        <v>979</v>
      </c>
      <c r="F120" s="313"/>
      <c r="G120" s="73" t="s">
        <v>988</v>
      </c>
      <c r="H120" s="186"/>
      <c r="I120" s="29"/>
    </row>
    <row r="121" spans="1:9" ht="15.75" thickBot="1">
      <c r="A121" s="146"/>
      <c r="B121" s="69"/>
      <c r="C121" s="69" t="s">
        <v>1111</v>
      </c>
      <c r="D121" s="71"/>
      <c r="E121" s="314"/>
      <c r="F121" s="315"/>
      <c r="G121" s="60"/>
      <c r="H121" s="183" t="str">
        <f>IF(AND(E121&lt;&gt;"",G121=""),reference!$H$2,"")</f>
        <v/>
      </c>
      <c r="I121" s="29"/>
    </row>
    <row r="122" spans="1:9" ht="15.75" thickBot="1">
      <c r="A122" s="146"/>
      <c r="B122" s="69"/>
      <c r="C122" s="69" t="s">
        <v>1112</v>
      </c>
      <c r="D122" s="71"/>
      <c r="E122" s="314"/>
      <c r="F122" s="315"/>
      <c r="G122" s="60"/>
      <c r="H122" s="183" t="str">
        <f>IF(AND(E122&lt;&gt;"",G122=""),reference!$H$2,"")</f>
        <v/>
      </c>
      <c r="I122" s="29"/>
    </row>
    <row r="123" spans="1:9" ht="15.75" thickBot="1">
      <c r="A123" s="146"/>
      <c r="B123" s="69"/>
      <c r="C123" s="69" t="s">
        <v>1113</v>
      </c>
      <c r="D123" s="71"/>
      <c r="E123" s="314"/>
      <c r="F123" s="315"/>
      <c r="G123" s="60"/>
      <c r="H123" s="183" t="str">
        <f>IF(AND(E123&lt;&gt;"",G123=""),reference!$H$2,"")</f>
        <v/>
      </c>
      <c r="I123" s="29"/>
    </row>
    <row r="124" spans="1:9" ht="15.75" thickBot="1">
      <c r="A124" s="146"/>
      <c r="B124" s="69"/>
      <c r="C124" s="69" t="s">
        <v>1114</v>
      </c>
      <c r="D124" s="71"/>
      <c r="E124" s="314"/>
      <c r="F124" s="315"/>
      <c r="G124" s="60"/>
      <c r="H124" s="183" t="str">
        <f>IF(AND(E124&lt;&gt;"",G124=""),reference!$H$2,"")</f>
        <v/>
      </c>
      <c r="I124" s="29"/>
    </row>
    <row r="125" spans="1:9" ht="15.75" thickBot="1">
      <c r="A125" s="146"/>
      <c r="B125" s="69"/>
      <c r="C125" s="69" t="s">
        <v>1115</v>
      </c>
      <c r="D125" s="71"/>
      <c r="E125" s="314"/>
      <c r="F125" s="315"/>
      <c r="G125" s="60"/>
      <c r="H125" s="183" t="str">
        <f>IF(AND(E125&lt;&gt;"",G125=""),reference!$H$2,"")</f>
        <v/>
      </c>
      <c r="I125" s="29"/>
    </row>
    <row r="126" spans="1:9" ht="15.75" thickBot="1">
      <c r="A126" s="146"/>
      <c r="B126" s="325" t="s">
        <v>1022</v>
      </c>
      <c r="C126" s="325"/>
      <c r="D126" s="74"/>
      <c r="E126" s="313" t="s">
        <v>979</v>
      </c>
      <c r="F126" s="313"/>
      <c r="G126" s="73" t="s">
        <v>988</v>
      </c>
      <c r="H126" s="187"/>
      <c r="I126" s="29"/>
    </row>
    <row r="127" spans="1:9" ht="15.75" thickBot="1">
      <c r="A127" s="146"/>
      <c r="B127" s="69"/>
      <c r="C127" s="69" t="s">
        <v>1116</v>
      </c>
      <c r="D127" s="71"/>
      <c r="E127" s="314"/>
      <c r="F127" s="315"/>
      <c r="G127" s="60"/>
      <c r="H127" s="183" t="str">
        <f>IF(AND(E127&lt;&gt;"",G127=""),reference!$H$2,"")</f>
        <v/>
      </c>
      <c r="I127" s="29"/>
    </row>
    <row r="128" spans="1:9" ht="15.75" thickBot="1">
      <c r="A128" s="146"/>
      <c r="B128" s="69"/>
      <c r="C128" s="69" t="s">
        <v>1117</v>
      </c>
      <c r="D128" s="71"/>
      <c r="E128" s="314"/>
      <c r="F128" s="315"/>
      <c r="G128" s="60"/>
      <c r="H128" s="183" t="str">
        <f>IF(AND(E128&lt;&gt;"",G128=""),reference!$H$2,"")</f>
        <v/>
      </c>
      <c r="I128" s="29"/>
    </row>
    <row r="129" spans="1:9" ht="15.75" thickBot="1">
      <c r="A129" s="146"/>
      <c r="B129" s="69"/>
      <c r="C129" s="69" t="s">
        <v>1118</v>
      </c>
      <c r="D129" s="71"/>
      <c r="E129" s="314"/>
      <c r="F129" s="315"/>
      <c r="G129" s="60"/>
      <c r="H129" s="183" t="str">
        <f>IF(AND(E129&lt;&gt;"",G129=""),reference!$H$2,"")</f>
        <v/>
      </c>
      <c r="I129" s="29"/>
    </row>
    <row r="130" spans="1:9" ht="15.75" thickBot="1">
      <c r="A130" s="146"/>
      <c r="B130" s="69"/>
      <c r="C130" s="69" t="s">
        <v>1119</v>
      </c>
      <c r="D130" s="71"/>
      <c r="E130" s="314"/>
      <c r="F130" s="315"/>
      <c r="G130" s="60"/>
      <c r="H130" s="183" t="str">
        <f>IF(AND(E130&lt;&gt;"",G130=""),reference!$H$2,"")</f>
        <v/>
      </c>
      <c r="I130" s="29"/>
    </row>
    <row r="131" spans="1:9" ht="15.75" thickBot="1">
      <c r="A131" s="146"/>
      <c r="B131" s="69"/>
      <c r="C131" s="69" t="s">
        <v>1120</v>
      </c>
      <c r="D131" s="71"/>
      <c r="E131" s="314"/>
      <c r="F131" s="315"/>
      <c r="G131" s="60"/>
      <c r="H131" s="183" t="str">
        <f>IF(AND(E131&lt;&gt;"",G131=""),reference!$H$2,"")</f>
        <v/>
      </c>
      <c r="I131" s="29"/>
    </row>
    <row r="132" spans="1:9" ht="15.75" thickBot="1">
      <c r="A132" s="146"/>
      <c r="B132" s="82"/>
      <c r="C132" s="69" t="s">
        <v>1121</v>
      </c>
      <c r="D132" s="71"/>
      <c r="E132" s="314"/>
      <c r="F132" s="315"/>
      <c r="G132" s="177"/>
      <c r="H132" s="188"/>
      <c r="I132" s="29"/>
    </row>
    <row r="133" spans="1:9" ht="15.75" thickBot="1">
      <c r="A133" s="146"/>
      <c r="B133" s="82"/>
      <c r="C133" s="69"/>
      <c r="D133" s="71"/>
      <c r="E133" s="75" t="s">
        <v>1074</v>
      </c>
      <c r="F133" s="75" t="s">
        <v>1075</v>
      </c>
      <c r="G133" s="75"/>
      <c r="H133" s="186"/>
      <c r="I133" s="29"/>
    </row>
    <row r="134" spans="1:9" ht="15.75" thickBot="1">
      <c r="A134" s="146"/>
      <c r="B134" s="82"/>
      <c r="C134" s="69" t="s">
        <v>1122</v>
      </c>
      <c r="D134" s="71"/>
      <c r="E134" s="60"/>
      <c r="F134" s="178"/>
      <c r="G134" s="180"/>
      <c r="H134" s="188"/>
      <c r="I134" s="29"/>
    </row>
    <row r="135" spans="1:9" ht="15.75" thickBot="1">
      <c r="A135" s="146"/>
      <c r="B135" s="325" t="s">
        <v>1023</v>
      </c>
      <c r="C135" s="325"/>
      <c r="D135" s="74"/>
      <c r="E135" s="77"/>
      <c r="F135" s="77"/>
      <c r="G135" s="221" t="s">
        <v>1076</v>
      </c>
      <c r="H135" s="186"/>
      <c r="I135" s="29"/>
    </row>
    <row r="136" spans="1:9" ht="20.25" customHeight="1" thickBot="1">
      <c r="A136" s="146"/>
      <c r="B136" s="69"/>
      <c r="C136" s="69" t="s">
        <v>1123</v>
      </c>
      <c r="D136" s="71" t="s">
        <v>595</v>
      </c>
      <c r="E136" s="314"/>
      <c r="F136" s="315"/>
      <c r="G136" s="218"/>
      <c r="H136" s="183"/>
      <c r="I136" s="29"/>
    </row>
    <row r="137" spans="1:9" ht="14.25" customHeight="1" thickBot="1">
      <c r="A137" s="146"/>
      <c r="B137" s="69"/>
      <c r="C137" s="69"/>
      <c r="D137" s="77"/>
      <c r="E137" s="89" t="s">
        <v>1077</v>
      </c>
      <c r="F137" s="90" t="s">
        <v>1078</v>
      </c>
      <c r="G137" s="90" t="s">
        <v>1079</v>
      </c>
      <c r="H137" s="158"/>
      <c r="I137" s="29"/>
    </row>
    <row r="138" spans="1:9" ht="15.75" thickBot="1">
      <c r="A138" s="146"/>
      <c r="B138" s="69"/>
      <c r="C138" s="91" t="s">
        <v>1124</v>
      </c>
      <c r="D138" s="71" t="s">
        <v>595</v>
      </c>
      <c r="E138" s="152" t="s">
        <v>1125</v>
      </c>
      <c r="F138" s="92"/>
      <c r="G138" s="93"/>
      <c r="I138" s="29"/>
    </row>
    <row r="139" spans="1:9" ht="15.75" thickBot="1">
      <c r="A139" s="146"/>
      <c r="B139" s="69"/>
      <c r="C139" s="91"/>
      <c r="D139" s="71"/>
      <c r="E139" s="152" t="s">
        <v>1126</v>
      </c>
      <c r="F139" s="94"/>
      <c r="G139" s="93"/>
      <c r="H139" s="158"/>
      <c r="I139" s="29"/>
    </row>
    <row r="140" spans="1:9" ht="15.75" thickBot="1">
      <c r="A140" s="146"/>
      <c r="B140" s="69"/>
      <c r="C140" s="91"/>
      <c r="D140" s="71"/>
      <c r="E140" s="152" t="s">
        <v>1127</v>
      </c>
      <c r="F140" s="94"/>
      <c r="G140" s="179"/>
      <c r="H140" s="190"/>
      <c r="I140" s="29"/>
    </row>
    <row r="141" spans="1:9" ht="15.75" thickBot="1">
      <c r="A141" s="146"/>
      <c r="B141" s="69"/>
      <c r="C141" s="91"/>
      <c r="D141" s="71"/>
      <c r="E141" s="152" t="s">
        <v>1128</v>
      </c>
      <c r="F141" s="94"/>
      <c r="G141" s="93"/>
      <c r="H141" s="158"/>
      <c r="I141" s="29"/>
    </row>
    <row r="142" spans="1:9" ht="15.75" thickBot="1">
      <c r="A142" s="146"/>
      <c r="B142" s="69"/>
      <c r="C142" s="91"/>
      <c r="D142" s="71"/>
      <c r="E142" s="152" t="s">
        <v>1129</v>
      </c>
      <c r="F142" s="94"/>
      <c r="G142" s="93"/>
      <c r="H142" s="158"/>
      <c r="I142" s="29"/>
    </row>
    <row r="143" spans="1:9" ht="15.75" thickBot="1">
      <c r="A143" s="146"/>
      <c r="B143" s="69"/>
      <c r="C143" s="91"/>
      <c r="D143" s="71"/>
      <c r="E143" s="152" t="s">
        <v>1130</v>
      </c>
      <c r="F143" s="94"/>
      <c r="G143" s="93"/>
      <c r="H143" s="158"/>
      <c r="I143" s="29"/>
    </row>
    <row r="144" spans="1:9" ht="15.75" thickBot="1">
      <c r="A144" s="146"/>
      <c r="B144" s="69"/>
      <c r="C144" s="91"/>
      <c r="D144" s="71"/>
      <c r="E144" s="152" t="s">
        <v>1131</v>
      </c>
      <c r="F144" s="94"/>
      <c r="G144" s="93"/>
      <c r="H144" s="158"/>
      <c r="I144" s="29"/>
    </row>
    <row r="145" spans="1:9" ht="15.75" thickBot="1">
      <c r="A145" s="146"/>
      <c r="B145" s="69"/>
      <c r="C145" s="91"/>
      <c r="D145" s="71"/>
      <c r="E145" s="152" t="s">
        <v>1132</v>
      </c>
      <c r="F145" s="94"/>
      <c r="G145" s="93"/>
      <c r="H145" s="158"/>
      <c r="I145" s="29"/>
    </row>
    <row r="146" spans="1:9" ht="15.75" thickBot="1">
      <c r="A146" s="146"/>
      <c r="B146" s="69"/>
      <c r="C146" s="91"/>
      <c r="D146" s="71"/>
      <c r="E146" s="152" t="s">
        <v>1133</v>
      </c>
      <c r="F146" s="94"/>
      <c r="G146" s="93"/>
      <c r="H146" s="158"/>
      <c r="I146" s="29"/>
    </row>
    <row r="147" spans="1:9" ht="15.75" thickBot="1">
      <c r="A147" s="146"/>
      <c r="B147" s="69"/>
      <c r="C147" s="91"/>
      <c r="D147" s="71"/>
      <c r="E147" s="152" t="s">
        <v>1134</v>
      </c>
      <c r="F147" s="94"/>
      <c r="G147" s="93"/>
      <c r="H147" s="158"/>
      <c r="I147" s="29"/>
    </row>
    <row r="148" spans="1:9" ht="15.75" thickBot="1">
      <c r="A148" s="146"/>
      <c r="B148" s="69"/>
      <c r="C148" s="91"/>
      <c r="D148" s="71"/>
      <c r="E148" s="152" t="s">
        <v>1135</v>
      </c>
      <c r="F148" s="94"/>
      <c r="G148" s="93"/>
      <c r="H148" s="158"/>
      <c r="I148" s="29"/>
    </row>
    <row r="149" spans="1:9" ht="15.75" thickBot="1">
      <c r="A149" s="146"/>
      <c r="B149" s="69"/>
      <c r="C149" s="91"/>
      <c r="D149" s="71"/>
      <c r="E149" s="152" t="s">
        <v>1136</v>
      </c>
      <c r="F149" s="94"/>
      <c r="G149" s="93"/>
      <c r="H149" s="158"/>
      <c r="I149" s="29"/>
    </row>
    <row r="150" spans="1:9" ht="15.75" thickBot="1">
      <c r="A150" s="146"/>
      <c r="B150" s="69"/>
      <c r="C150" s="91"/>
      <c r="D150" s="71"/>
      <c r="E150" s="152" t="s">
        <v>1137</v>
      </c>
      <c r="F150" s="94"/>
      <c r="G150" s="93"/>
      <c r="H150" s="158"/>
      <c r="I150" s="29"/>
    </row>
    <row r="151" spans="1:9" ht="15.75" thickBot="1">
      <c r="A151" s="146"/>
      <c r="B151" s="69"/>
      <c r="C151" s="91"/>
      <c r="D151" s="71"/>
      <c r="E151" s="152" t="s">
        <v>1138</v>
      </c>
      <c r="F151" s="94"/>
      <c r="G151" s="93"/>
      <c r="H151" s="158"/>
      <c r="I151" s="29"/>
    </row>
    <row r="152" spans="1:9" ht="15.75" thickBot="1">
      <c r="A152" s="146"/>
      <c r="B152" s="69"/>
      <c r="C152" s="91"/>
      <c r="D152" s="71"/>
      <c r="E152" s="152" t="s">
        <v>1139</v>
      </c>
      <c r="F152" s="94"/>
      <c r="G152" s="93"/>
      <c r="H152" s="158"/>
      <c r="I152" s="29"/>
    </row>
    <row r="153" spans="1:9" ht="15.75" thickBot="1">
      <c r="A153" s="146"/>
      <c r="B153" s="69"/>
      <c r="C153" s="91"/>
      <c r="D153" s="71"/>
      <c r="E153" s="152" t="s">
        <v>1140</v>
      </c>
      <c r="F153" s="94"/>
      <c r="G153" s="93"/>
      <c r="H153" s="158"/>
      <c r="I153" s="29"/>
    </row>
    <row r="154" spans="1:9" ht="15.75" thickBot="1">
      <c r="A154" s="146"/>
      <c r="B154" s="69"/>
      <c r="C154" s="91"/>
      <c r="D154" s="71"/>
      <c r="E154" s="152" t="s">
        <v>1142</v>
      </c>
      <c r="F154" s="94"/>
      <c r="G154" s="93"/>
      <c r="H154" s="158"/>
      <c r="I154" s="29"/>
    </row>
    <row r="155" spans="1:9" ht="15.75" thickBot="1">
      <c r="A155" s="146"/>
      <c r="B155" s="69"/>
      <c r="C155" s="91"/>
      <c r="D155" s="71"/>
      <c r="E155" s="152" t="s">
        <v>1141</v>
      </c>
      <c r="F155" s="94"/>
      <c r="G155" s="93"/>
      <c r="H155" s="158"/>
      <c r="I155" s="29"/>
    </row>
    <row r="156" spans="1:9" ht="15.75" thickBot="1">
      <c r="A156" s="146"/>
      <c r="B156" s="69"/>
      <c r="C156" s="91"/>
      <c r="D156" s="71"/>
      <c r="E156" s="152" t="s">
        <v>1143</v>
      </c>
      <c r="F156" s="94"/>
      <c r="G156" s="93"/>
      <c r="H156" s="158"/>
      <c r="I156" s="29"/>
    </row>
    <row r="157" spans="1:9" ht="15.75" thickBot="1">
      <c r="A157" s="146"/>
      <c r="B157" s="69"/>
      <c r="C157" s="91"/>
      <c r="D157" s="71"/>
      <c r="E157" s="152" t="s">
        <v>1144</v>
      </c>
      <c r="F157" s="94"/>
      <c r="G157" s="93"/>
      <c r="H157" s="158"/>
      <c r="I157" s="29"/>
    </row>
    <row r="158" spans="1:9" ht="15.75" thickBot="1">
      <c r="A158" s="146"/>
      <c r="B158" s="69"/>
      <c r="C158" s="91"/>
      <c r="D158" s="71"/>
      <c r="E158" s="152" t="s">
        <v>1150</v>
      </c>
      <c r="F158" s="94"/>
      <c r="G158" s="93"/>
      <c r="H158" s="158"/>
      <c r="I158" s="29"/>
    </row>
    <row r="159" spans="1:9" ht="15.75" thickBot="1">
      <c r="A159" s="146"/>
      <c r="B159" s="69"/>
      <c r="C159" s="91"/>
      <c r="D159" s="71"/>
      <c r="E159" s="152" t="s">
        <v>1145</v>
      </c>
      <c r="F159" s="94"/>
      <c r="G159" s="93"/>
      <c r="H159" s="158"/>
      <c r="I159" s="29"/>
    </row>
    <row r="160" spans="1:9" ht="15.75" thickBot="1">
      <c r="A160" s="146"/>
      <c r="B160" s="69"/>
      <c r="C160" s="91"/>
      <c r="D160" s="71"/>
      <c r="E160" s="152" t="s">
        <v>1146</v>
      </c>
      <c r="F160" s="94"/>
      <c r="G160" s="93"/>
      <c r="H160" s="158"/>
      <c r="I160" s="29"/>
    </row>
    <row r="161" spans="1:9" ht="15.75" thickBot="1">
      <c r="A161" s="146"/>
      <c r="B161" s="69"/>
      <c r="C161" s="91"/>
      <c r="D161" s="71"/>
      <c r="E161" s="152" t="s">
        <v>1147</v>
      </c>
      <c r="F161" s="94"/>
      <c r="G161" s="93"/>
      <c r="H161" s="158"/>
      <c r="I161" s="29"/>
    </row>
    <row r="162" spans="1:9" ht="15.75" thickBot="1">
      <c r="A162" s="146"/>
      <c r="B162" s="69"/>
      <c r="C162" s="91"/>
      <c r="D162" s="71"/>
      <c r="E162" s="152" t="s">
        <v>1148</v>
      </c>
      <c r="F162" s="94"/>
      <c r="G162" s="93"/>
      <c r="H162" s="158"/>
      <c r="I162" s="29"/>
    </row>
    <row r="163" spans="1:9" ht="15.75" thickBot="1">
      <c r="A163" s="146"/>
      <c r="B163" s="69"/>
      <c r="C163" s="91"/>
      <c r="D163" s="71"/>
      <c r="E163" s="152" t="s">
        <v>1149</v>
      </c>
      <c r="F163" s="94"/>
      <c r="G163" s="93"/>
      <c r="H163" s="158"/>
      <c r="I163" s="29"/>
    </row>
    <row r="164" spans="1:9" ht="15.75" thickBot="1">
      <c r="A164" s="146"/>
      <c r="B164" s="69"/>
      <c r="C164" s="91"/>
      <c r="D164" s="71"/>
      <c r="E164" s="152" t="s">
        <v>1151</v>
      </c>
      <c r="F164" s="94"/>
      <c r="G164" s="93"/>
      <c r="H164" s="158"/>
      <c r="I164" s="29"/>
    </row>
    <row r="165" spans="1:9" ht="24.75" thickBot="1">
      <c r="A165" s="146"/>
      <c r="B165" s="69"/>
      <c r="C165" s="91"/>
      <c r="D165" s="71"/>
      <c r="E165" s="152" t="s">
        <v>1155</v>
      </c>
      <c r="F165" s="94"/>
      <c r="G165" s="93"/>
      <c r="H165" s="158"/>
      <c r="I165" s="29"/>
    </row>
    <row r="166" spans="1:9" ht="15.75" thickBot="1">
      <c r="A166" s="146"/>
      <c r="B166" s="69"/>
      <c r="C166" s="91"/>
      <c r="D166" s="71"/>
      <c r="E166" s="152" t="s">
        <v>1154</v>
      </c>
      <c r="F166" s="94"/>
      <c r="G166" s="93"/>
      <c r="H166" s="158"/>
      <c r="I166" s="29"/>
    </row>
    <row r="167" spans="1:9" ht="24.75" thickBot="1">
      <c r="A167" s="146"/>
      <c r="B167" s="69"/>
      <c r="C167" s="91"/>
      <c r="D167" s="71"/>
      <c r="E167" s="152" t="s">
        <v>1156</v>
      </c>
      <c r="F167" s="94"/>
      <c r="G167" s="93"/>
      <c r="H167" s="158"/>
      <c r="I167" s="29"/>
    </row>
    <row r="168" spans="1:9" ht="15.75" thickBot="1">
      <c r="A168" s="146"/>
      <c r="B168" s="69"/>
      <c r="C168" s="91"/>
      <c r="D168" s="71"/>
      <c r="E168" s="248" t="s">
        <v>1152</v>
      </c>
      <c r="F168" s="94"/>
      <c r="G168" s="93"/>
      <c r="H168" s="158"/>
      <c r="I168" s="29"/>
    </row>
    <row r="169" spans="1:9" ht="60.75" customHeight="1" thickBot="1">
      <c r="A169" s="146"/>
      <c r="B169" s="69"/>
      <c r="C169" s="91"/>
      <c r="D169" s="71"/>
      <c r="E169" s="181" t="s">
        <v>1153</v>
      </c>
      <c r="F169" s="94"/>
      <c r="G169" s="93"/>
      <c r="H169" s="158"/>
      <c r="I169" s="29"/>
    </row>
    <row r="170" spans="1:9" ht="28.5" customHeight="1" thickBot="1">
      <c r="A170" s="146"/>
      <c r="B170" s="69"/>
      <c r="C170" s="69" t="s">
        <v>1024</v>
      </c>
      <c r="D170" s="71" t="s">
        <v>595</v>
      </c>
      <c r="E170" s="332"/>
      <c r="F170" s="333"/>
      <c r="G170" s="334"/>
      <c r="H170" s="191"/>
      <c r="I170" s="29"/>
    </row>
    <row r="171" spans="1:9" ht="9.75" customHeight="1">
      <c r="A171" s="146"/>
      <c r="B171" s="29"/>
      <c r="C171" s="153"/>
      <c r="D171" s="154"/>
      <c r="E171" s="29"/>
      <c r="F171" s="29"/>
      <c r="G171" s="29"/>
      <c r="H171" s="192"/>
      <c r="I171" s="29"/>
    </row>
  </sheetData>
  <sheetProtection password="CDB0" sheet="1" objects="1" scenarios="1" formatColumns="0" formatRows="0" selectLockedCells="1"/>
  <dataConsolidate/>
  <customSheetViews>
    <customSheetView guid="{9058603A-A0AE-43D0-9011-3455991B2223}" topLeftCell="A58">
      <selection activeCell="D113" sqref="D113"/>
      <pageMargins left="0.7" right="0.7" top="0.75" bottom="0.75" header="0.3" footer="0.3"/>
      <pageSetup paperSize="9" orientation="portrait" r:id="rId1"/>
    </customSheetView>
    <customSheetView guid="{6AB3D235-C27A-4013-800F-B174E746ABFF}" topLeftCell="A58">
      <selection activeCell="D113" sqref="D113"/>
      <pageMargins left="0.7" right="0.7" top="0.75" bottom="0.75" header="0.3" footer="0.3"/>
      <pageSetup paperSize="9" orientation="portrait" r:id="rId2"/>
    </customSheetView>
  </customSheetViews>
  <mergeCells count="143">
    <mergeCell ref="E170:G170"/>
    <mergeCell ref="E8:G8"/>
    <mergeCell ref="E10:G10"/>
    <mergeCell ref="E11:F11"/>
    <mergeCell ref="B42:C42"/>
    <mergeCell ref="E12:F12"/>
    <mergeCell ref="B87:C87"/>
    <mergeCell ref="B85:C85"/>
    <mergeCell ref="E33:F33"/>
    <mergeCell ref="E13:F13"/>
    <mergeCell ref="E16:F16"/>
    <mergeCell ref="E20:F20"/>
    <mergeCell ref="E18:G18"/>
    <mergeCell ref="E21:F21"/>
    <mergeCell ref="E22:F22"/>
    <mergeCell ref="E23:F23"/>
    <mergeCell ref="E14:F14"/>
    <mergeCell ref="E15:F15"/>
    <mergeCell ref="E19:F19"/>
    <mergeCell ref="E54:F54"/>
    <mergeCell ref="E59:G59"/>
    <mergeCell ref="E99:F99"/>
    <mergeCell ref="E103:F103"/>
    <mergeCell ref="E104:F104"/>
    <mergeCell ref="H24:I24"/>
    <mergeCell ref="B107:C107"/>
    <mergeCell ref="B135:C135"/>
    <mergeCell ref="B120:C120"/>
    <mergeCell ref="B126:C126"/>
    <mergeCell ref="B41:E41"/>
    <mergeCell ref="B4:E4"/>
    <mergeCell ref="B17:E17"/>
    <mergeCell ref="B24:E24"/>
    <mergeCell ref="B47:C47"/>
    <mergeCell ref="E45:F45"/>
    <mergeCell ref="E46:F46"/>
    <mergeCell ref="E50:F50"/>
    <mergeCell ref="E9:G9"/>
    <mergeCell ref="E5:G5"/>
    <mergeCell ref="E6:G6"/>
    <mergeCell ref="E7:G7"/>
    <mergeCell ref="B63:C63"/>
    <mergeCell ref="B95:C95"/>
    <mergeCell ref="B78:C78"/>
    <mergeCell ref="B86:C86"/>
    <mergeCell ref="B84:C84"/>
    <mergeCell ref="B82:C82"/>
    <mergeCell ref="B80:C80"/>
    <mergeCell ref="E34:F34"/>
    <mergeCell ref="E35:G35"/>
    <mergeCell ref="E74:F74"/>
    <mergeCell ref="E75:F75"/>
    <mergeCell ref="E76:F76"/>
    <mergeCell ref="B49:C49"/>
    <mergeCell ref="B69:C69"/>
    <mergeCell ref="E56:F56"/>
    <mergeCell ref="E57:F57"/>
    <mergeCell ref="E64:F64"/>
    <mergeCell ref="E65:F65"/>
    <mergeCell ref="E66:F66"/>
    <mergeCell ref="E60:G60"/>
    <mergeCell ref="E61:G61"/>
    <mergeCell ref="E62:G62"/>
    <mergeCell ref="E55:F55"/>
    <mergeCell ref="E51:F51"/>
    <mergeCell ref="E52:F52"/>
    <mergeCell ref="E53:F53"/>
    <mergeCell ref="E43:F43"/>
    <mergeCell ref="E44:F44"/>
    <mergeCell ref="E63:F63"/>
    <mergeCell ref="B36:F36"/>
    <mergeCell ref="E69:F69"/>
    <mergeCell ref="E136:F136"/>
    <mergeCell ref="E129:F129"/>
    <mergeCell ref="E130:F130"/>
    <mergeCell ref="E131:F131"/>
    <mergeCell ref="E125:F125"/>
    <mergeCell ref="E132:F132"/>
    <mergeCell ref="E127:F127"/>
    <mergeCell ref="E128:F128"/>
    <mergeCell ref="E119:F119"/>
    <mergeCell ref="E121:F121"/>
    <mergeCell ref="E122:F122"/>
    <mergeCell ref="E123:F123"/>
    <mergeCell ref="E124:F124"/>
    <mergeCell ref="E120:F120"/>
    <mergeCell ref="E126:F126"/>
    <mergeCell ref="B3:D3"/>
    <mergeCell ref="E3:G3"/>
    <mergeCell ref="E49:F49"/>
    <mergeCell ref="E37:F37"/>
    <mergeCell ref="E38:F38"/>
    <mergeCell ref="E39:F39"/>
    <mergeCell ref="E40:F40"/>
    <mergeCell ref="E92:F92"/>
    <mergeCell ref="E96:F96"/>
    <mergeCell ref="E77:F77"/>
    <mergeCell ref="E67:F67"/>
    <mergeCell ref="E68:F68"/>
    <mergeCell ref="E70:F70"/>
    <mergeCell ref="E71:F71"/>
    <mergeCell ref="E72:F72"/>
    <mergeCell ref="E84:F84"/>
    <mergeCell ref="E85:F85"/>
    <mergeCell ref="E87:F87"/>
    <mergeCell ref="E73:F73"/>
    <mergeCell ref="E79:F79"/>
    <mergeCell ref="E80:F80"/>
    <mergeCell ref="E81:F81"/>
    <mergeCell ref="E82:F82"/>
    <mergeCell ref="E83:F8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78:F78"/>
    <mergeCell ref="E86:F86"/>
    <mergeCell ref="E105:F105"/>
    <mergeCell ref="E106:F106"/>
    <mergeCell ref="E108:F108"/>
    <mergeCell ref="E100:F100"/>
    <mergeCell ref="E101:F101"/>
    <mergeCell ref="E102:F102"/>
    <mergeCell ref="B88:C88"/>
    <mergeCell ref="B89:C89"/>
    <mergeCell ref="B91:C91"/>
    <mergeCell ref="B92:C92"/>
    <mergeCell ref="B90:C90"/>
    <mergeCell ref="B94:C94"/>
    <mergeCell ref="E88:F88"/>
    <mergeCell ref="E89:F89"/>
    <mergeCell ref="E98:F98"/>
    <mergeCell ref="E90:F90"/>
    <mergeCell ref="E91:F91"/>
    <mergeCell ref="E95:F95"/>
    <mergeCell ref="E107:F107"/>
    <mergeCell ref="E97:F97"/>
  </mergeCells>
  <phoneticPr fontId="51" type="noConversion"/>
  <conditionalFormatting sqref="H3">
    <cfRule type="cellIs" dxfId="3" priority="1" operator="greaterThan">
      <formula>0</formula>
    </cfRule>
    <cfRule type="cellIs" dxfId="2" priority="2" operator="equal">
      <formula>0</formula>
    </cfRule>
  </conditionalFormatting>
  <dataValidations count="19">
    <dataValidation type="list" allowBlank="1" showInputMessage="1" showErrorMessage="1" sqref="E8:G8">
      <formula1>geography_type</formula1>
    </dataValidation>
    <dataValidation type="list" allowBlank="1" showInputMessage="1" showErrorMessage="1" sqref="E18:G18">
      <formula1>economy_type</formula1>
    </dataValidation>
    <dataValidation type="decimal" operator="greaterThan" allowBlank="1" showInputMessage="1" showErrorMessage="1" errorTitle="Invalid entry" error="Land area must be a numeric value greater than 0" sqref="E6:G6">
      <formula1>0</formula1>
    </dataValidation>
    <dataValidation type="decimal" operator="greaterThanOrEqual" allowBlank="1" showInputMessage="1" showErrorMessage="1" errorTitle="Invalid entry" error="Water area must be a numeric value greater than or equal to 0" sqref="E7:G7">
      <formula1>0</formula1>
    </dataValidation>
    <dataValidation type="whole" operator="greaterThanOrEqual" allowBlank="1" showInputMessage="1" showErrorMessage="1" errorTitle="Invalid entry" error="Degree days must be an integer greater than or equal to 0" sqref="E9:G10">
      <formula1>0</formula1>
    </dataValidation>
    <dataValidation type="whole" allowBlank="1" showInputMessage="1" showErrorMessage="1" errorTitle="Invalid entry" error="Value must be a year between 2000 and 2015" sqref="G20:G23 G29:G30 G32:G34 G43:G46 G48 G50:G57 G64:G68 G70:G77 G79:G85 G127:G131 G96:G106 G108:G119 G121:G125 G12:G13 G16 G26:G27 G87:G92 G94">
      <formula1>2000</formula1>
      <formula2>YEAR(TODAY())</formula2>
    </dataValidation>
    <dataValidation type="whole" operator="greaterThan" allowBlank="1" showInputMessage="1" showErrorMessage="1" errorTitle="Invalid entry" error="Population must be a whole number greater than 0" sqref="E12:F12 E14:F15">
      <formula1>0</formula1>
    </dataValidation>
    <dataValidation type="list" allowBlank="1" showInputMessage="1" showErrorMessage="1" sqref="E132:F132 F138:G168">
      <formula1>boolean</formula1>
    </dataValidation>
    <dataValidation type="whole" operator="greaterThan" allowBlank="1" showInputMessage="1" showErrorMessage="1" errorTitle="Invalid entry" error="Entry must be a whole number greater than 0" sqref="E55:F57 E125:F125">
      <formula1>0</formula1>
    </dataValidation>
    <dataValidation type="decimal" operator="greaterThan" allowBlank="1" showInputMessage="1" showErrorMessage="1" errorTitle="Invalid entry" error="Entry must be a numeric value greater than 0." sqref="E50:F54 E26:E32 E20:F21 E43:F46 E48 E68:F68 E64:F64 E70:F75 E79:F85 E87:F88 E91:F91 E94 E96:F106 E116:F119 E121:F124 E127:F131">
      <formula1>0</formula1>
    </dataValidation>
    <dataValidation type="whole" operator="greaterThan" allowBlank="1" showInputMessage="1" showErrorMessage="1" errorTitle="Invalid entry" error="Entry must be a whole number greater than 0." sqref="E34:F34">
      <formula1>0</formula1>
    </dataValidation>
    <dataValidation type="decimal" allowBlank="1" showInputMessage="1" showErrorMessage="1" errorTitle="Invalid entry" error="Entry must be a numeric value between 0 and 100" sqref="E13:F13 E22:F23 E33:F33 E65:F67 E76:F77 E89:F90 E108:F115 E16:F16">
      <formula1>0</formula1>
      <formula2>100</formula2>
    </dataValidation>
    <dataValidation type="whole" allowBlank="1" showInputMessage="1" showErrorMessage="1" errorTitle="Invalid entry" error="Entry must be a numeric value between 0 and 100" sqref="E59:G62">
      <formula1>0</formula1>
      <formula2>100</formula2>
    </dataValidation>
    <dataValidation type="decimal" allowBlank="1" showInputMessage="1" showErrorMessage="1" errorTitle="Wrong latitude format" error="Latitude must be expressed in decimal form (between -90 and 90)" sqref="E134">
      <formula1>-90</formula1>
      <formula2>90</formula2>
    </dataValidation>
    <dataValidation type="decimal" allowBlank="1" showInputMessage="1" showErrorMessage="1" errorTitle="Wrong longitude format" error="Longitude must be expressed in decimal form (between -180 and 180)" sqref="F134">
      <formula1>-180</formula1>
      <formula2>180</formula2>
    </dataValidation>
    <dataValidation type="list" allowBlank="1" showInputMessage="1" showErrorMessage="1" sqref="E37:F40 E136:F136">
      <formula1>Boolean_version</formula1>
    </dataValidation>
    <dataValidation type="list" allowBlank="1" showInputMessage="1" showErrorMessage="1" errorTitle="Invalid currency" error="Choose one currency from the drop down list" sqref="F26:F32 F48">
      <formula1>currency_list</formula1>
    </dataValidation>
    <dataValidation operator="greaterThan" allowBlank="1" showInputMessage="1" showErrorMessage="1" errorTitle="Invalid entry" error="Land area must be a numeric value greater than 0" sqref="E5:G5"/>
    <dataValidation type="list" allowBlank="1" showInputMessage="1" showErrorMessage="1" sqref="F94">
      <formula1>Waste_collection_unit</formula1>
    </dataValidation>
  </dataValidation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L196"/>
  <sheetViews>
    <sheetView windowProtection="1" topLeftCell="B6" zoomScaleNormal="100" workbookViewId="0">
      <selection activeCell="G6" sqref="G6:H6"/>
    </sheetView>
  </sheetViews>
  <sheetFormatPr defaultRowHeight="15"/>
  <cols>
    <col min="1" max="1" width="4.7109375" style="30" hidden="1" customWidth="1"/>
    <col min="2" max="2" width="1.85546875" style="167" customWidth="1"/>
    <col min="3" max="3" width="3" style="30" customWidth="1"/>
    <col min="4" max="4" width="9.140625" style="30"/>
    <col min="5" max="5" width="89.42578125" style="168" customWidth="1"/>
    <col min="6" max="6" width="1.5703125" style="168" customWidth="1"/>
    <col min="7" max="7" width="30.5703125" style="30" customWidth="1"/>
    <col min="8" max="8" width="27.42578125" style="30" customWidth="1"/>
    <col min="9" max="9" width="23.28515625" style="30" customWidth="1"/>
    <col min="10" max="10" width="1.5703125" style="30" customWidth="1"/>
    <col min="11" max="11" width="49.7109375" style="213" customWidth="1"/>
    <col min="12" max="13" width="9.140625" style="30"/>
    <col min="14" max="14" width="12.28515625" style="30" customWidth="1"/>
    <col min="15" max="16" width="28.5703125" style="30" customWidth="1"/>
    <col min="17" max="16384" width="9.140625" style="30"/>
  </cols>
  <sheetData>
    <row r="1" spans="2:10" ht="73.5" customHeight="1">
      <c r="B1" s="337"/>
      <c r="C1" s="337"/>
      <c r="D1" s="337"/>
      <c r="E1" s="337"/>
      <c r="F1" s="337"/>
      <c r="G1" s="337"/>
      <c r="H1" s="337"/>
      <c r="I1" s="337"/>
      <c r="J1" s="337"/>
    </row>
    <row r="2" spans="2:10" ht="15.75" thickBot="1">
      <c r="B2" s="146"/>
      <c r="C2" s="29"/>
      <c r="D2" s="29"/>
      <c r="E2" s="157"/>
      <c r="F2" s="157"/>
      <c r="G2" s="29"/>
      <c r="H2" s="29"/>
      <c r="I2" s="29"/>
      <c r="J2" s="29"/>
    </row>
    <row r="3" spans="2:10" ht="34.5" customHeight="1" thickBot="1">
      <c r="B3" s="146"/>
      <c r="C3" s="340" t="s">
        <v>673</v>
      </c>
      <c r="D3" s="340"/>
      <c r="E3" s="340"/>
      <c r="F3" s="340"/>
      <c r="G3" s="338" t="s">
        <v>671</v>
      </c>
      <c r="H3" s="339"/>
      <c r="I3" s="21">
        <f>COUNTIFS(F5:F195,"~*",G5:G195,"")</f>
        <v>55</v>
      </c>
      <c r="J3" s="29"/>
    </row>
    <row r="4" spans="2:10" ht="14.45" customHeight="1" thickBot="1">
      <c r="B4" s="51"/>
      <c r="C4" s="258" t="s">
        <v>676</v>
      </c>
      <c r="D4" s="258"/>
      <c r="E4" s="258"/>
      <c r="F4" s="258"/>
      <c r="G4" s="258"/>
      <c r="H4" s="51"/>
      <c r="J4" s="29"/>
    </row>
    <row r="5" spans="2:10" ht="15.75" thickBot="1">
      <c r="B5" s="51"/>
      <c r="C5" s="56"/>
      <c r="D5" s="56"/>
      <c r="E5" s="232" t="s">
        <v>677</v>
      </c>
      <c r="F5" s="56" t="s">
        <v>595</v>
      </c>
      <c r="G5" s="314"/>
      <c r="H5" s="315"/>
      <c r="J5" s="29"/>
    </row>
    <row r="6" spans="2:10" ht="15.75" thickBot="1">
      <c r="B6" s="51"/>
      <c r="C6" s="56"/>
      <c r="D6" s="56"/>
      <c r="E6" s="232" t="s">
        <v>678</v>
      </c>
      <c r="F6" s="56" t="s">
        <v>595</v>
      </c>
      <c r="G6" s="314"/>
      <c r="H6" s="315"/>
      <c r="J6" s="29"/>
    </row>
    <row r="7" spans="2:10" ht="15.75" thickBot="1">
      <c r="B7" s="51"/>
      <c r="C7" s="56"/>
      <c r="D7" s="56"/>
      <c r="E7" s="232" t="s">
        <v>679</v>
      </c>
      <c r="F7" s="56" t="s">
        <v>595</v>
      </c>
      <c r="G7" s="314"/>
      <c r="H7" s="315"/>
      <c r="J7" s="29"/>
    </row>
    <row r="8" spans="2:10" ht="15.75" thickBot="1">
      <c r="B8" s="51"/>
      <c r="C8" s="56"/>
      <c r="D8" s="56"/>
      <c r="E8" s="56" t="s">
        <v>680</v>
      </c>
      <c r="F8" s="56" t="s">
        <v>595</v>
      </c>
      <c r="G8" s="314"/>
      <c r="H8" s="315"/>
      <c r="J8" s="29"/>
    </row>
    <row r="9" spans="2:10" ht="15.75" thickBot="1">
      <c r="B9" s="51"/>
      <c r="C9" s="56"/>
      <c r="D9" s="56"/>
      <c r="E9" s="231" t="s">
        <v>681</v>
      </c>
      <c r="F9" s="56" t="s">
        <v>595</v>
      </c>
      <c r="G9" s="314"/>
      <c r="H9" s="315"/>
      <c r="J9" s="29"/>
    </row>
    <row r="10" spans="2:10" ht="15.75" thickBot="1">
      <c r="B10" s="51"/>
      <c r="C10" s="56"/>
      <c r="D10" s="56"/>
      <c r="E10" s="56" t="s">
        <v>1315</v>
      </c>
      <c r="F10" s="56"/>
      <c r="G10" s="51" t="s">
        <v>256</v>
      </c>
      <c r="H10" s="51" t="s">
        <v>257</v>
      </c>
      <c r="J10" s="29"/>
    </row>
    <row r="11" spans="2:10" ht="15.75" thickBot="1">
      <c r="B11" s="51"/>
      <c r="C11" s="56"/>
      <c r="D11" s="56"/>
      <c r="E11" s="236" t="s">
        <v>682</v>
      </c>
      <c r="F11" s="55"/>
      <c r="G11" s="66"/>
      <c r="H11" s="66"/>
      <c r="J11" s="29"/>
    </row>
    <row r="12" spans="2:10" ht="15.75" thickBot="1">
      <c r="B12" s="51"/>
      <c r="C12" s="56"/>
      <c r="D12" s="56"/>
      <c r="E12" s="236" t="s">
        <v>684</v>
      </c>
      <c r="F12" s="55"/>
      <c r="G12" s="66"/>
      <c r="H12" s="66"/>
      <c r="J12" s="29"/>
    </row>
    <row r="13" spans="2:10" ht="15.75" thickBot="1">
      <c r="B13" s="51"/>
      <c r="C13" s="56"/>
      <c r="D13" s="56"/>
      <c r="E13" s="236" t="s">
        <v>683</v>
      </c>
      <c r="F13" s="55"/>
      <c r="G13" s="66"/>
      <c r="H13" s="66"/>
      <c r="J13" s="29"/>
    </row>
    <row r="14" spans="2:10" ht="15.75" thickBot="1">
      <c r="B14" s="51"/>
      <c r="C14" s="56"/>
      <c r="D14" s="56"/>
      <c r="E14" s="236" t="s">
        <v>685</v>
      </c>
      <c r="F14" s="55"/>
      <c r="G14" s="66"/>
      <c r="H14" s="66"/>
      <c r="J14" s="29"/>
    </row>
    <row r="15" spans="2:10" ht="15.75" thickBot="1">
      <c r="B15" s="51"/>
      <c r="C15" s="56"/>
      <c r="D15" s="56"/>
      <c r="E15" s="236" t="s">
        <v>687</v>
      </c>
      <c r="F15" s="55"/>
      <c r="G15" s="66"/>
      <c r="H15" s="66"/>
      <c r="J15" s="29"/>
    </row>
    <row r="16" spans="2:10" ht="15.75" thickBot="1">
      <c r="B16" s="51"/>
      <c r="C16" s="56"/>
      <c r="D16" s="56"/>
      <c r="E16" s="236" t="s">
        <v>686</v>
      </c>
      <c r="F16" s="55"/>
      <c r="G16" s="66"/>
      <c r="H16" s="66"/>
      <c r="J16" s="29"/>
    </row>
    <row r="17" spans="2:10" ht="15.75" thickBot="1">
      <c r="B17" s="51"/>
      <c r="C17" s="56"/>
      <c r="D17" s="56"/>
      <c r="E17" s="236" t="s">
        <v>688</v>
      </c>
      <c r="F17" s="55"/>
      <c r="G17" s="66"/>
      <c r="H17" s="66"/>
      <c r="J17" s="29"/>
    </row>
    <row r="18" spans="2:10" ht="15.75" thickBot="1">
      <c r="B18" s="51"/>
      <c r="C18" s="56"/>
      <c r="D18" s="56"/>
      <c r="E18" s="232" t="s">
        <v>689</v>
      </c>
      <c r="F18" s="56"/>
      <c r="G18" s="314"/>
      <c r="H18" s="315"/>
      <c r="J18" s="29"/>
    </row>
    <row r="19" spans="2:10" ht="15" customHeight="1" thickBot="1">
      <c r="B19" s="51"/>
      <c r="C19" s="258" t="s">
        <v>690</v>
      </c>
      <c r="D19" s="258"/>
      <c r="E19" s="258"/>
      <c r="F19" s="258"/>
      <c r="G19" s="258"/>
      <c r="H19" s="51"/>
      <c r="J19" s="29"/>
    </row>
    <row r="20" spans="2:10" ht="79.5" customHeight="1" thickBot="1">
      <c r="B20" s="51"/>
      <c r="C20" s="56"/>
      <c r="D20" s="56"/>
      <c r="E20" s="23" t="s">
        <v>706</v>
      </c>
      <c r="F20" s="23" t="s">
        <v>595</v>
      </c>
      <c r="G20" s="314"/>
      <c r="H20" s="315"/>
      <c r="J20" s="29"/>
    </row>
    <row r="21" spans="2:10" ht="84" customHeight="1" thickBot="1">
      <c r="B21" s="51"/>
      <c r="C21" s="56"/>
      <c r="D21" s="56"/>
      <c r="E21" s="23" t="s">
        <v>707</v>
      </c>
      <c r="F21" s="23" t="s">
        <v>595</v>
      </c>
      <c r="G21" s="314"/>
      <c r="H21" s="315"/>
      <c r="J21" s="29"/>
    </row>
    <row r="22" spans="2:10" ht="104.25" customHeight="1" thickBot="1">
      <c r="B22" s="51"/>
      <c r="C22" s="56"/>
      <c r="D22" s="56"/>
      <c r="E22" s="23" t="s">
        <v>708</v>
      </c>
      <c r="F22" s="23"/>
      <c r="G22" s="314"/>
      <c r="H22" s="315"/>
      <c r="J22" s="29"/>
    </row>
    <row r="23" spans="2:10" ht="111.75" customHeight="1" thickBot="1">
      <c r="B23" s="51"/>
      <c r="C23" s="56"/>
      <c r="D23" s="56"/>
      <c r="E23" s="23" t="s">
        <v>709</v>
      </c>
      <c r="F23" s="23" t="s">
        <v>595</v>
      </c>
      <c r="G23" s="314"/>
      <c r="H23" s="315"/>
      <c r="J23" s="29"/>
    </row>
    <row r="24" spans="2:10" ht="23.25" customHeight="1" thickBot="1">
      <c r="B24" s="51"/>
      <c r="C24" s="56"/>
      <c r="D24" s="56"/>
      <c r="E24" s="56" t="s">
        <v>710</v>
      </c>
      <c r="F24" s="56"/>
      <c r="G24" s="314"/>
      <c r="H24" s="315"/>
      <c r="J24" s="29"/>
    </row>
    <row r="25" spans="2:10" ht="17.25" customHeight="1" thickBot="1">
      <c r="B25" s="51"/>
      <c r="C25" s="258" t="s">
        <v>697</v>
      </c>
      <c r="D25" s="258"/>
      <c r="E25" s="258"/>
      <c r="F25" s="258"/>
      <c r="G25" s="258"/>
      <c r="H25" s="51"/>
      <c r="J25" s="29"/>
    </row>
    <row r="26" spans="2:10" ht="38.25" customHeight="1" thickBot="1">
      <c r="B26" s="51"/>
      <c r="C26" s="56"/>
      <c r="D26" s="56"/>
      <c r="E26" s="23" t="s">
        <v>711</v>
      </c>
      <c r="F26" s="23" t="s">
        <v>595</v>
      </c>
      <c r="G26" s="314"/>
      <c r="H26" s="315"/>
      <c r="J26" s="29"/>
    </row>
    <row r="27" spans="2:10" ht="16.5" customHeight="1" thickBot="1">
      <c r="B27" s="51"/>
      <c r="C27" s="56"/>
      <c r="D27" s="56"/>
      <c r="E27" s="232" t="s">
        <v>692</v>
      </c>
      <c r="F27" s="56" t="s">
        <v>595</v>
      </c>
      <c r="G27" s="314"/>
      <c r="H27" s="315"/>
      <c r="J27" s="29"/>
    </row>
    <row r="28" spans="2:10" ht="17.25" customHeight="1" thickBot="1">
      <c r="B28" s="51"/>
      <c r="C28" s="56"/>
      <c r="D28" s="56"/>
      <c r="E28" s="56" t="s">
        <v>712</v>
      </c>
      <c r="F28" s="56" t="s">
        <v>595</v>
      </c>
      <c r="G28" s="314"/>
      <c r="H28" s="315"/>
      <c r="J28" s="29"/>
    </row>
    <row r="29" spans="2:10" ht="69.75" customHeight="1" thickBot="1">
      <c r="B29" s="51"/>
      <c r="C29" s="56"/>
      <c r="D29" s="56"/>
      <c r="E29" s="23" t="s">
        <v>713</v>
      </c>
      <c r="F29" s="23" t="s">
        <v>595</v>
      </c>
      <c r="G29" s="314"/>
      <c r="H29" s="315"/>
      <c r="J29" s="29"/>
    </row>
    <row r="30" spans="2:10" ht="17.25" customHeight="1" thickBot="1">
      <c r="B30" s="51"/>
      <c r="C30" s="56"/>
      <c r="D30" s="56"/>
      <c r="E30" s="56" t="s">
        <v>714</v>
      </c>
      <c r="F30" s="56"/>
      <c r="G30" s="314"/>
      <c r="H30" s="315"/>
      <c r="J30" s="29"/>
    </row>
    <row r="31" spans="2:10" ht="17.25" customHeight="1" thickBot="1">
      <c r="B31" s="51"/>
      <c r="C31" s="56"/>
      <c r="D31" s="56"/>
      <c r="E31" s="56" t="s">
        <v>693</v>
      </c>
      <c r="F31" s="56" t="s">
        <v>595</v>
      </c>
      <c r="G31" s="314"/>
      <c r="H31" s="315"/>
      <c r="J31" s="29"/>
    </row>
    <row r="32" spans="2:10" ht="17.25" customHeight="1" thickBot="1">
      <c r="B32" s="51"/>
      <c r="C32" s="56"/>
      <c r="D32" s="56"/>
      <c r="E32" s="232" t="s">
        <v>694</v>
      </c>
      <c r="F32" s="56" t="s">
        <v>595</v>
      </c>
      <c r="G32" s="314"/>
      <c r="H32" s="315"/>
      <c r="J32" s="29"/>
    </row>
    <row r="33" spans="2:11" ht="17.25" customHeight="1" thickBot="1">
      <c r="B33" s="51"/>
      <c r="C33" s="56"/>
      <c r="D33" s="56"/>
      <c r="E33" s="232" t="s">
        <v>695</v>
      </c>
      <c r="F33" s="56" t="s">
        <v>595</v>
      </c>
      <c r="G33" s="314"/>
      <c r="H33" s="315"/>
      <c r="J33" s="29"/>
    </row>
    <row r="34" spans="2:11" ht="31.5" customHeight="1" thickBot="1">
      <c r="B34" s="51"/>
      <c r="C34" s="56"/>
      <c r="D34" s="56"/>
      <c r="E34" s="56" t="s">
        <v>696</v>
      </c>
      <c r="F34" s="56" t="s">
        <v>595</v>
      </c>
      <c r="G34" s="314"/>
      <c r="H34" s="315"/>
      <c r="J34" s="29"/>
    </row>
    <row r="35" spans="2:11" ht="33.75" customHeight="1" thickBot="1">
      <c r="B35" s="51"/>
      <c r="C35" s="56"/>
      <c r="D35" s="56"/>
      <c r="E35" s="56" t="s">
        <v>715</v>
      </c>
      <c r="F35" s="56" t="s">
        <v>595</v>
      </c>
      <c r="G35" s="314"/>
      <c r="H35" s="315"/>
      <c r="J35" s="29"/>
    </row>
    <row r="36" spans="2:11" ht="21.75" customHeight="1" thickBot="1">
      <c r="B36" s="51"/>
      <c r="C36" s="56"/>
      <c r="D36" s="56"/>
      <c r="E36" s="56" t="s">
        <v>698</v>
      </c>
      <c r="F36" s="56" t="s">
        <v>595</v>
      </c>
      <c r="G36" s="314"/>
      <c r="H36" s="315"/>
      <c r="J36" s="29"/>
    </row>
    <row r="37" spans="2:11" ht="42.75" customHeight="1" thickBot="1">
      <c r="B37" s="51"/>
      <c r="C37" s="56"/>
      <c r="D37" s="56"/>
      <c r="E37" s="56" t="s">
        <v>716</v>
      </c>
      <c r="F37" s="56" t="s">
        <v>595</v>
      </c>
      <c r="G37" s="314"/>
      <c r="H37" s="315"/>
      <c r="J37" s="29"/>
    </row>
    <row r="38" spans="2:11" ht="12" customHeight="1">
      <c r="B38" s="51"/>
      <c r="C38" s="258" t="s">
        <v>699</v>
      </c>
      <c r="D38" s="258"/>
      <c r="E38" s="258"/>
      <c r="F38" s="258"/>
      <c r="G38" s="258"/>
      <c r="H38" s="51"/>
      <c r="J38" s="29"/>
    </row>
    <row r="39" spans="2:11" ht="12" customHeight="1" thickBot="1">
      <c r="B39" s="51"/>
      <c r="C39" s="51"/>
      <c r="D39" s="258" t="s">
        <v>700</v>
      </c>
      <c r="E39" s="258"/>
      <c r="F39" s="51"/>
      <c r="G39" s="51"/>
      <c r="H39" s="51"/>
      <c r="J39" s="29"/>
    </row>
    <row r="40" spans="2:11" ht="91.5" customHeight="1" thickBot="1">
      <c r="B40" s="51"/>
      <c r="C40" s="51"/>
      <c r="D40" s="347" t="s">
        <v>719</v>
      </c>
      <c r="E40" s="347"/>
      <c r="F40" s="56" t="s">
        <v>595</v>
      </c>
      <c r="G40" s="314"/>
      <c r="H40" s="315"/>
      <c r="J40" s="29"/>
    </row>
    <row r="41" spans="2:11" ht="29.25" customHeight="1" thickBot="1">
      <c r="B41" s="51"/>
      <c r="C41" s="51"/>
      <c r="D41" s="57"/>
      <c r="E41" s="238" t="s">
        <v>703</v>
      </c>
      <c r="F41" s="57" t="s">
        <v>595</v>
      </c>
      <c r="G41" s="314"/>
      <c r="H41" s="315"/>
      <c r="J41" s="29"/>
    </row>
    <row r="42" spans="2:11" ht="30.75" customHeight="1" thickBot="1">
      <c r="B42" s="51"/>
      <c r="C42" s="51"/>
      <c r="D42" s="57"/>
      <c r="E42" s="238" t="s">
        <v>720</v>
      </c>
      <c r="F42" s="57" t="s">
        <v>595</v>
      </c>
      <c r="G42" s="314"/>
      <c r="H42" s="315"/>
      <c r="J42" s="29"/>
    </row>
    <row r="43" spans="2:11" s="159" customFormat="1" ht="23.25" customHeight="1" thickBot="1">
      <c r="B43" s="5"/>
      <c r="C43" s="5"/>
      <c r="D43" s="11"/>
      <c r="E43" s="11" t="s">
        <v>721</v>
      </c>
      <c r="F43" s="11"/>
      <c r="G43" s="345"/>
      <c r="H43" s="346"/>
      <c r="J43" s="160"/>
      <c r="K43" s="213"/>
    </row>
    <row r="44" spans="2:11" s="159" customFormat="1" ht="23.25" customHeight="1" thickBot="1">
      <c r="B44" s="5"/>
      <c r="C44" s="5"/>
      <c r="D44" s="11"/>
      <c r="E44" s="11" t="s">
        <v>717</v>
      </c>
      <c r="F44" s="11"/>
      <c r="G44" s="314"/>
      <c r="H44" s="315"/>
      <c r="J44" s="160"/>
      <c r="K44" s="213"/>
    </row>
    <row r="45" spans="2:11" s="159" customFormat="1" ht="23.25" customHeight="1" thickBot="1">
      <c r="B45" s="5"/>
      <c r="C45" s="5"/>
      <c r="D45" s="11"/>
      <c r="E45" s="239" t="s">
        <v>701</v>
      </c>
      <c r="F45" s="11"/>
      <c r="G45" s="314"/>
      <c r="H45" s="315"/>
      <c r="J45" s="160"/>
      <c r="K45" s="213"/>
    </row>
    <row r="46" spans="2:11" s="159" customFormat="1" ht="23.25" customHeight="1" thickBot="1">
      <c r="B46" s="5"/>
      <c r="C46" s="5"/>
      <c r="D46" s="11"/>
      <c r="E46" s="11" t="s">
        <v>722</v>
      </c>
      <c r="F46" s="11"/>
      <c r="G46" s="314"/>
      <c r="H46" s="315"/>
      <c r="J46" s="160"/>
      <c r="K46" s="213"/>
    </row>
    <row r="47" spans="2:11" s="159" customFormat="1" ht="23.25" customHeight="1" thickBot="1">
      <c r="B47" s="5"/>
      <c r="C47" s="5"/>
      <c r="D47" s="11"/>
      <c r="E47" s="239" t="s">
        <v>704</v>
      </c>
      <c r="F47" s="11"/>
      <c r="G47" s="345"/>
      <c r="H47" s="346"/>
      <c r="I47" s="183"/>
      <c r="J47" s="160"/>
      <c r="K47" s="213"/>
    </row>
    <row r="48" spans="2:11" ht="23.25" customHeight="1" thickBot="1">
      <c r="B48" s="51"/>
      <c r="C48" s="51"/>
      <c r="D48" s="57"/>
      <c r="E48" s="238" t="s">
        <v>702</v>
      </c>
      <c r="F48" s="57" t="s">
        <v>595</v>
      </c>
      <c r="G48" s="314"/>
      <c r="H48" s="315"/>
      <c r="J48" s="29"/>
    </row>
    <row r="49" spans="2:10" ht="23.25" customHeight="1" thickBot="1">
      <c r="B49" s="51"/>
      <c r="C49" s="51"/>
      <c r="D49" s="57"/>
      <c r="E49" s="238" t="s">
        <v>723</v>
      </c>
      <c r="F49" s="57"/>
      <c r="G49" s="314"/>
      <c r="H49" s="315"/>
      <c r="J49" s="29"/>
    </row>
    <row r="50" spans="2:10" ht="30" customHeight="1" thickBot="1">
      <c r="B50" s="51"/>
      <c r="C50" s="51"/>
      <c r="D50" s="348" t="s">
        <v>705</v>
      </c>
      <c r="E50" s="349"/>
      <c r="F50" s="57" t="s">
        <v>595</v>
      </c>
      <c r="G50" s="314"/>
      <c r="H50" s="315"/>
      <c r="J50" s="29"/>
    </row>
    <row r="51" spans="2:10" ht="23.25" customHeight="1" thickBot="1">
      <c r="B51" s="51"/>
      <c r="C51" s="51"/>
      <c r="D51" s="348" t="s">
        <v>729</v>
      </c>
      <c r="E51" s="349"/>
      <c r="F51" s="57" t="s">
        <v>595</v>
      </c>
      <c r="G51" s="314"/>
      <c r="H51" s="315"/>
      <c r="J51" s="29"/>
    </row>
    <row r="52" spans="2:10" ht="29.25" customHeight="1" thickBot="1">
      <c r="B52" s="51"/>
      <c r="C52" s="51"/>
      <c r="D52" s="57"/>
      <c r="E52" s="238" t="s">
        <v>730</v>
      </c>
      <c r="F52" s="57"/>
      <c r="G52" s="314"/>
      <c r="H52" s="315"/>
      <c r="J52" s="29"/>
    </row>
    <row r="53" spans="2:10" ht="23.25" customHeight="1" thickBot="1">
      <c r="B53" s="51"/>
      <c r="C53" s="51"/>
      <c r="D53" s="57"/>
      <c r="E53" s="238" t="s">
        <v>731</v>
      </c>
      <c r="F53" s="57"/>
      <c r="G53" s="314"/>
      <c r="H53" s="315"/>
      <c r="J53" s="29"/>
    </row>
    <row r="54" spans="2:10" ht="15.75" customHeight="1" thickBot="1">
      <c r="B54" s="51"/>
      <c r="C54" s="3"/>
      <c r="D54" s="258" t="s">
        <v>732</v>
      </c>
      <c r="E54" s="258"/>
      <c r="F54" s="258"/>
      <c r="G54" s="258"/>
      <c r="H54" s="51"/>
      <c r="J54" s="29"/>
    </row>
    <row r="55" spans="2:10" ht="18" customHeight="1" thickBot="1">
      <c r="B55" s="51"/>
      <c r="C55" s="3"/>
      <c r="D55" s="56"/>
      <c r="E55" s="240" t="s">
        <v>733</v>
      </c>
      <c r="F55" s="54"/>
      <c r="G55" s="343"/>
      <c r="H55" s="344"/>
      <c r="J55" s="29"/>
    </row>
    <row r="56" spans="2:10" ht="18.75" customHeight="1" thickBot="1">
      <c r="B56" s="51"/>
      <c r="C56" s="3"/>
      <c r="D56" s="56"/>
      <c r="E56" s="56" t="s">
        <v>734</v>
      </c>
      <c r="F56" s="56"/>
      <c r="G56" s="314"/>
      <c r="H56" s="315"/>
      <c r="J56" s="29"/>
    </row>
    <row r="57" spans="2:10" ht="17.25" customHeight="1" thickBot="1">
      <c r="B57" s="51"/>
      <c r="C57" s="3"/>
      <c r="D57" s="56"/>
      <c r="E57" s="56" t="s">
        <v>735</v>
      </c>
      <c r="F57" s="56"/>
      <c r="G57" s="314"/>
      <c r="H57" s="315"/>
      <c r="J57" s="29"/>
    </row>
    <row r="58" spans="2:10" ht="19.5" customHeight="1" thickBot="1">
      <c r="B58" s="51"/>
      <c r="C58" s="3"/>
      <c r="D58" s="56"/>
      <c r="E58" s="56" t="s">
        <v>736</v>
      </c>
      <c r="F58" s="56"/>
      <c r="G58" s="314"/>
      <c r="H58" s="315"/>
      <c r="J58" s="29"/>
    </row>
    <row r="59" spans="2:10" ht="18.75" customHeight="1" thickBot="1">
      <c r="B59" s="51"/>
      <c r="C59" s="3"/>
      <c r="D59" s="56"/>
      <c r="E59" s="240" t="s">
        <v>737</v>
      </c>
      <c r="F59" s="54"/>
      <c r="G59" s="343"/>
      <c r="H59" s="344"/>
      <c r="J59" s="29"/>
    </row>
    <row r="60" spans="2:10" ht="16.5" customHeight="1" thickBot="1">
      <c r="B60" s="51"/>
      <c r="C60" s="3"/>
      <c r="D60" s="56"/>
      <c r="E60" s="56" t="s">
        <v>738</v>
      </c>
      <c r="F60" s="56"/>
      <c r="G60" s="314"/>
      <c r="H60" s="315"/>
      <c r="J60" s="29"/>
    </row>
    <row r="61" spans="2:10" ht="23.25" customHeight="1" thickBot="1">
      <c r="B61" s="51"/>
      <c r="C61" s="3"/>
      <c r="D61" s="56"/>
      <c r="E61" s="232" t="s">
        <v>739</v>
      </c>
      <c r="F61" s="56"/>
      <c r="G61" s="314"/>
      <c r="H61" s="315"/>
      <c r="J61" s="29"/>
    </row>
    <row r="62" spans="2:10" ht="19.5" customHeight="1" thickBot="1">
      <c r="B62" s="51"/>
      <c r="C62" s="3"/>
      <c r="D62" s="56"/>
      <c r="E62" s="232" t="s">
        <v>740</v>
      </c>
      <c r="F62" s="56"/>
      <c r="G62" s="314"/>
      <c r="H62" s="315"/>
      <c r="J62" s="29"/>
    </row>
    <row r="63" spans="2:10" ht="18" customHeight="1" thickBot="1">
      <c r="B63" s="51"/>
      <c r="C63" s="3"/>
      <c r="D63" s="56"/>
      <c r="E63" s="240" t="s">
        <v>752</v>
      </c>
      <c r="F63" s="54"/>
      <c r="G63" s="343"/>
      <c r="H63" s="344"/>
      <c r="J63" s="29"/>
    </row>
    <row r="64" spans="2:10" ht="18" customHeight="1" thickBot="1">
      <c r="B64" s="51"/>
      <c r="C64" s="3"/>
      <c r="D64" s="56"/>
      <c r="E64" s="56" t="s">
        <v>741</v>
      </c>
      <c r="F64" s="56"/>
      <c r="G64" s="314"/>
      <c r="H64" s="315"/>
      <c r="J64" s="29"/>
    </row>
    <row r="65" spans="2:10" ht="18" customHeight="1" thickBot="1">
      <c r="B65" s="51"/>
      <c r="C65" s="3"/>
      <c r="D65" s="56"/>
      <c r="E65" s="56" t="s">
        <v>742</v>
      </c>
      <c r="F65" s="56"/>
      <c r="G65" s="314"/>
      <c r="H65" s="315"/>
      <c r="J65" s="29"/>
    </row>
    <row r="66" spans="2:10" ht="18" customHeight="1" thickBot="1">
      <c r="B66" s="51"/>
      <c r="C66" s="3"/>
      <c r="D66" s="56"/>
      <c r="E66" s="56" t="s">
        <v>743</v>
      </c>
      <c r="F66" s="56"/>
      <c r="G66" s="314"/>
      <c r="H66" s="315"/>
      <c r="J66" s="29"/>
    </row>
    <row r="67" spans="2:10" ht="18" customHeight="1" thickBot="1">
      <c r="B67" s="51"/>
      <c r="C67" s="3"/>
      <c r="D67" s="56"/>
      <c r="E67" s="56" t="s">
        <v>744</v>
      </c>
      <c r="F67" s="56"/>
      <c r="G67" s="314"/>
      <c r="H67" s="315"/>
      <c r="J67" s="29"/>
    </row>
    <row r="68" spans="2:10" ht="18" customHeight="1" thickBot="1">
      <c r="B68" s="51"/>
      <c r="C68" s="3"/>
      <c r="D68" s="56"/>
      <c r="E68" s="56" t="s">
        <v>745</v>
      </c>
      <c r="F68" s="56"/>
      <c r="G68" s="314"/>
      <c r="H68" s="315"/>
      <c r="J68" s="29"/>
    </row>
    <row r="69" spans="2:10" ht="18" customHeight="1" thickBot="1">
      <c r="B69" s="51"/>
      <c r="C69" s="3"/>
      <c r="D69" s="56"/>
      <c r="E69" s="240" t="s">
        <v>746</v>
      </c>
      <c r="F69" s="54"/>
      <c r="G69" s="343"/>
      <c r="H69" s="344"/>
      <c r="J69" s="29"/>
    </row>
    <row r="70" spans="2:10" ht="18" customHeight="1" thickBot="1">
      <c r="B70" s="51"/>
      <c r="C70" s="3"/>
      <c r="D70" s="56"/>
      <c r="E70" s="56" t="s">
        <v>747</v>
      </c>
      <c r="F70" s="56"/>
      <c r="G70" s="314"/>
      <c r="H70" s="315"/>
      <c r="J70" s="29"/>
    </row>
    <row r="71" spans="2:10" ht="18" customHeight="1" thickBot="1">
      <c r="B71" s="51"/>
      <c r="C71" s="3"/>
      <c r="D71" s="56"/>
      <c r="E71" s="232" t="s">
        <v>748</v>
      </c>
      <c r="F71" s="56"/>
      <c r="G71" s="314"/>
      <c r="H71" s="315"/>
      <c r="J71" s="29"/>
    </row>
    <row r="72" spans="2:10" ht="18" customHeight="1" thickBot="1">
      <c r="B72" s="51"/>
      <c r="C72" s="3"/>
      <c r="D72" s="56"/>
      <c r="E72" s="232" t="s">
        <v>749</v>
      </c>
      <c r="F72" s="56"/>
      <c r="G72" s="314"/>
      <c r="H72" s="315"/>
      <c r="J72" s="29"/>
    </row>
    <row r="73" spans="2:10" ht="31.5" customHeight="1" thickBot="1">
      <c r="B73" s="51"/>
      <c r="C73" s="3"/>
      <c r="D73" s="56"/>
      <c r="E73" s="232" t="s">
        <v>750</v>
      </c>
      <c r="F73" s="56"/>
      <c r="G73" s="314"/>
      <c r="H73" s="315"/>
      <c r="J73" s="29"/>
    </row>
    <row r="74" spans="2:10" ht="18" customHeight="1" thickBot="1">
      <c r="B74" s="51"/>
      <c r="C74" s="3"/>
      <c r="D74" s="56"/>
      <c r="E74" s="56" t="s">
        <v>751</v>
      </c>
      <c r="F74" s="56"/>
      <c r="G74" s="314"/>
      <c r="H74" s="315"/>
      <c r="J74" s="29"/>
    </row>
    <row r="75" spans="2:10" ht="18" customHeight="1" thickBot="1">
      <c r="B75" s="51"/>
      <c r="C75" s="3"/>
      <c r="D75" s="56"/>
      <c r="E75" s="240" t="s">
        <v>757</v>
      </c>
      <c r="F75" s="54"/>
      <c r="G75" s="343"/>
      <c r="H75" s="344"/>
      <c r="J75" s="29"/>
    </row>
    <row r="76" spans="2:10" ht="30.75" customHeight="1" thickBot="1">
      <c r="B76" s="51"/>
      <c r="C76" s="3"/>
      <c r="D76" s="56"/>
      <c r="E76" s="56" t="s">
        <v>753</v>
      </c>
      <c r="F76" s="56"/>
      <c r="G76" s="314"/>
      <c r="H76" s="315"/>
      <c r="J76" s="29"/>
    </row>
    <row r="77" spans="2:10" ht="18" customHeight="1" thickBot="1">
      <c r="B77" s="51"/>
      <c r="C77" s="3"/>
      <c r="D77" s="56"/>
      <c r="E77" s="56" t="s">
        <v>754</v>
      </c>
      <c r="F77" s="56"/>
      <c r="G77" s="314"/>
      <c r="H77" s="315"/>
      <c r="J77" s="29"/>
    </row>
    <row r="78" spans="2:10" ht="18" customHeight="1" thickBot="1">
      <c r="B78" s="51"/>
      <c r="C78" s="3"/>
      <c r="D78" s="56"/>
      <c r="E78" s="56" t="s">
        <v>755</v>
      </c>
      <c r="F78" s="56"/>
      <c r="G78" s="314"/>
      <c r="H78" s="315"/>
      <c r="J78" s="29"/>
    </row>
    <row r="79" spans="2:10" ht="18" customHeight="1" thickBot="1">
      <c r="B79" s="51"/>
      <c r="C79" s="3"/>
      <c r="D79" s="56"/>
      <c r="E79" s="240" t="s">
        <v>759</v>
      </c>
      <c r="F79" s="54"/>
      <c r="G79" s="343"/>
      <c r="H79" s="344"/>
      <c r="J79" s="29"/>
    </row>
    <row r="80" spans="2:10" ht="18" customHeight="1" thickBot="1">
      <c r="B80" s="51"/>
      <c r="C80" s="3"/>
      <c r="D80" s="56"/>
      <c r="E80" s="56" t="s">
        <v>756</v>
      </c>
      <c r="F80" s="56"/>
      <c r="G80" s="314"/>
      <c r="H80" s="315"/>
      <c r="J80" s="29"/>
    </row>
    <row r="81" spans="2:12" ht="18" customHeight="1" thickBot="1">
      <c r="B81" s="51"/>
      <c r="C81" s="3"/>
      <c r="D81" s="56"/>
      <c r="E81" s="56" t="s">
        <v>758</v>
      </c>
      <c r="F81" s="56"/>
      <c r="G81" s="314"/>
      <c r="H81" s="315"/>
      <c r="J81" s="29"/>
      <c r="L81" s="54"/>
    </row>
    <row r="82" spans="2:12" ht="18" customHeight="1" thickBot="1">
      <c r="B82" s="51"/>
      <c r="C82" s="3"/>
      <c r="D82" s="56"/>
      <c r="E82" s="240" t="s">
        <v>760</v>
      </c>
      <c r="F82" s="54"/>
      <c r="G82" s="343"/>
      <c r="H82" s="344"/>
      <c r="J82" s="29"/>
    </row>
    <row r="83" spans="2:12" ht="18" customHeight="1" thickBot="1">
      <c r="B83" s="51"/>
      <c r="C83" s="3"/>
      <c r="D83" s="56"/>
      <c r="E83" s="56" t="s">
        <v>1096</v>
      </c>
      <c r="F83" s="56"/>
      <c r="G83" s="314"/>
      <c r="H83" s="315"/>
      <c r="J83" s="29"/>
    </row>
    <row r="84" spans="2:12" ht="22.5" customHeight="1" thickBot="1">
      <c r="B84" s="51"/>
      <c r="C84" s="3"/>
      <c r="D84" s="56"/>
      <c r="E84" s="56" t="s">
        <v>1098</v>
      </c>
      <c r="F84" s="56"/>
      <c r="G84" s="314"/>
      <c r="H84" s="315"/>
      <c r="J84" s="29"/>
    </row>
    <row r="85" spans="2:12" ht="18" customHeight="1" thickBot="1">
      <c r="B85" s="51"/>
      <c r="C85" s="3"/>
      <c r="D85" s="56"/>
      <c r="E85" s="56" t="s">
        <v>1100</v>
      </c>
      <c r="F85" s="56"/>
      <c r="G85" s="314"/>
      <c r="H85" s="315"/>
      <c r="J85" s="29"/>
    </row>
    <row r="86" spans="2:12" ht="18" customHeight="1" thickBot="1">
      <c r="B86" s="51"/>
      <c r="C86" s="3"/>
      <c r="D86" s="56"/>
      <c r="E86" s="240" t="s">
        <v>762</v>
      </c>
      <c r="F86" s="54"/>
      <c r="G86" s="343"/>
      <c r="H86" s="344"/>
      <c r="J86" s="29"/>
    </row>
    <row r="87" spans="2:12" ht="18" customHeight="1" thickBot="1">
      <c r="B87" s="51"/>
      <c r="C87" s="3"/>
      <c r="D87" s="56"/>
      <c r="E87" s="56" t="s">
        <v>761</v>
      </c>
      <c r="F87" s="56"/>
      <c r="G87" s="314"/>
      <c r="H87" s="315"/>
      <c r="J87" s="29"/>
    </row>
    <row r="88" spans="2:12" ht="18" customHeight="1" thickBot="1">
      <c r="B88" s="51"/>
      <c r="C88" s="3"/>
      <c r="D88" s="56"/>
      <c r="E88" s="240" t="s">
        <v>811</v>
      </c>
      <c r="F88" s="54"/>
      <c r="G88" s="314"/>
      <c r="H88" s="315"/>
      <c r="J88" s="29"/>
    </row>
    <row r="89" spans="2:12" ht="12.75" customHeight="1">
      <c r="B89" s="51"/>
      <c r="C89" s="258" t="s">
        <v>763</v>
      </c>
      <c r="D89" s="258"/>
      <c r="E89" s="258"/>
      <c r="F89" s="258"/>
      <c r="G89" s="258"/>
      <c r="H89" s="51"/>
      <c r="J89" s="29"/>
    </row>
    <row r="90" spans="2:12" ht="23.25" customHeight="1" thickBot="1">
      <c r="B90" s="51"/>
      <c r="C90" s="161"/>
      <c r="D90" s="258" t="s">
        <v>764</v>
      </c>
      <c r="E90" s="258"/>
      <c r="F90" s="258"/>
      <c r="G90" s="258"/>
      <c r="H90" s="51"/>
      <c r="J90" s="29"/>
    </row>
    <row r="91" spans="2:12" ht="24" customHeight="1" thickBot="1">
      <c r="B91" s="51"/>
      <c r="C91" s="161"/>
      <c r="D91" s="56"/>
      <c r="E91" s="232" t="s">
        <v>765</v>
      </c>
      <c r="F91" s="56" t="s">
        <v>595</v>
      </c>
      <c r="G91" s="314"/>
      <c r="H91" s="315"/>
      <c r="J91" s="29"/>
    </row>
    <row r="92" spans="2:12" ht="20.25" customHeight="1" thickBot="1">
      <c r="B92" s="51"/>
      <c r="C92" s="161"/>
      <c r="D92" s="56"/>
      <c r="E92" s="232" t="s">
        <v>766</v>
      </c>
      <c r="F92" s="56" t="s">
        <v>595</v>
      </c>
      <c r="G92" s="314"/>
      <c r="H92" s="315"/>
      <c r="J92" s="29"/>
    </row>
    <row r="93" spans="2:12" ht="16.899999999999999" customHeight="1" thickBot="1">
      <c r="B93" s="51"/>
      <c r="C93" s="161"/>
      <c r="D93" s="258" t="s">
        <v>767</v>
      </c>
      <c r="E93" s="258"/>
      <c r="F93" s="258"/>
      <c r="G93" s="258"/>
      <c r="H93" s="51"/>
      <c r="J93" s="29"/>
    </row>
    <row r="94" spans="2:12" ht="20.25" customHeight="1" thickBot="1">
      <c r="B94" s="51"/>
      <c r="C94" s="161"/>
      <c r="D94" s="350" t="s">
        <v>875</v>
      </c>
      <c r="E94" s="351"/>
      <c r="F94" s="58" t="s">
        <v>595</v>
      </c>
      <c r="G94" s="314"/>
      <c r="H94" s="315"/>
      <c r="J94" s="29"/>
    </row>
    <row r="95" spans="2:12" ht="16.5" customHeight="1" thickBot="1">
      <c r="B95" s="51"/>
      <c r="C95" s="161"/>
      <c r="D95" s="350" t="s">
        <v>768</v>
      </c>
      <c r="E95" s="351"/>
      <c r="F95" s="58" t="s">
        <v>595</v>
      </c>
      <c r="G95" s="314"/>
      <c r="H95" s="315"/>
      <c r="J95" s="29"/>
    </row>
    <row r="96" spans="2:12" ht="15.75" customHeight="1" thickBot="1">
      <c r="B96" s="51"/>
      <c r="C96" s="161"/>
      <c r="D96" s="58"/>
      <c r="E96" s="241" t="s">
        <v>769</v>
      </c>
      <c r="F96" s="58"/>
      <c r="G96" s="314"/>
      <c r="H96" s="315"/>
      <c r="J96" s="29"/>
    </row>
    <row r="97" spans="2:10" ht="15.75" thickBot="1">
      <c r="B97" s="51"/>
      <c r="C97" s="161"/>
      <c r="D97" s="56"/>
      <c r="E97" s="6" t="s">
        <v>1314</v>
      </c>
      <c r="F97" s="6" t="s">
        <v>595</v>
      </c>
      <c r="G97" s="314"/>
      <c r="H97" s="315"/>
      <c r="J97" s="29"/>
    </row>
    <row r="98" spans="2:10" ht="15.75" thickBot="1">
      <c r="B98" s="51"/>
      <c r="C98" s="161"/>
      <c r="D98" s="56"/>
      <c r="E98" s="6" t="s">
        <v>1080</v>
      </c>
      <c r="F98" s="6" t="s">
        <v>595</v>
      </c>
      <c r="G98" s="314"/>
      <c r="H98" s="315"/>
      <c r="J98" s="29"/>
    </row>
    <row r="99" spans="2:10" ht="15.75" thickBot="1">
      <c r="B99" s="51"/>
      <c r="C99" s="161"/>
      <c r="D99" s="56"/>
      <c r="E99" s="6" t="s">
        <v>1300</v>
      </c>
      <c r="F99" s="6" t="s">
        <v>595</v>
      </c>
      <c r="G99" s="314"/>
      <c r="H99" s="315"/>
      <c r="J99" s="29"/>
    </row>
    <row r="100" spans="2:10" ht="15.75" thickBot="1">
      <c r="B100" s="51"/>
      <c r="C100" s="161"/>
      <c r="D100" s="56"/>
      <c r="E100" s="6" t="s">
        <v>770</v>
      </c>
      <c r="F100" s="6" t="s">
        <v>595</v>
      </c>
      <c r="G100" s="314"/>
      <c r="H100" s="315"/>
      <c r="J100" s="29"/>
    </row>
    <row r="101" spans="2:10" ht="20.25" customHeight="1" thickBot="1">
      <c r="B101" s="51"/>
      <c r="C101" s="161"/>
      <c r="D101" s="56"/>
      <c r="E101" s="6" t="s">
        <v>771</v>
      </c>
      <c r="F101" s="6"/>
      <c r="G101" s="314"/>
      <c r="H101" s="315"/>
      <c r="J101" s="29"/>
    </row>
    <row r="102" spans="2:10" ht="15.75" thickBot="1">
      <c r="B102" s="51"/>
      <c r="C102" s="161"/>
      <c r="D102" s="56"/>
      <c r="E102" s="56" t="s">
        <v>772</v>
      </c>
      <c r="F102" s="56"/>
      <c r="G102" s="314"/>
      <c r="H102" s="315"/>
      <c r="J102" s="29"/>
    </row>
    <row r="103" spans="2:10" ht="15.75" thickBot="1">
      <c r="B103" s="51"/>
      <c r="C103" s="161"/>
      <c r="D103" s="56"/>
      <c r="E103" s="56" t="s">
        <v>773</v>
      </c>
      <c r="F103" s="56"/>
      <c r="G103" s="314"/>
      <c r="H103" s="315"/>
      <c r="J103" s="29"/>
    </row>
    <row r="104" spans="2:10" ht="15.75" thickBot="1">
      <c r="B104" s="51"/>
      <c r="C104" s="161"/>
      <c r="D104" s="56"/>
      <c r="E104" s="56" t="s">
        <v>774</v>
      </c>
      <c r="F104" s="56"/>
      <c r="G104" s="314"/>
      <c r="H104" s="315"/>
      <c r="J104" s="29"/>
    </row>
    <row r="105" spans="2:10" ht="28.5" customHeight="1" thickBot="1">
      <c r="B105" s="51"/>
      <c r="C105" s="161"/>
      <c r="D105" s="56"/>
      <c r="E105" s="56" t="s">
        <v>775</v>
      </c>
      <c r="F105" s="56"/>
      <c r="G105" s="314"/>
      <c r="H105" s="315"/>
      <c r="J105" s="29"/>
    </row>
    <row r="106" spans="2:10" ht="16.899999999999999" customHeight="1">
      <c r="B106" s="51"/>
      <c r="C106" s="161"/>
      <c r="D106" s="258" t="s">
        <v>776</v>
      </c>
      <c r="E106" s="258"/>
      <c r="F106" s="258"/>
      <c r="G106" s="258"/>
      <c r="H106" s="51"/>
      <c r="J106" s="29"/>
    </row>
    <row r="107" spans="2:10" ht="16.899999999999999" customHeight="1" thickBot="1">
      <c r="B107" s="51"/>
      <c r="C107" s="161"/>
      <c r="D107" s="58"/>
      <c r="E107" s="58"/>
      <c r="F107" s="58"/>
      <c r="G107" s="242" t="s">
        <v>777</v>
      </c>
      <c r="H107" s="219" t="s">
        <v>778</v>
      </c>
      <c r="I107" s="199"/>
      <c r="J107" s="29"/>
    </row>
    <row r="108" spans="2:10" ht="16.5" customHeight="1" thickBot="1">
      <c r="B108" s="51"/>
      <c r="C108" s="161"/>
      <c r="D108" s="56"/>
      <c r="E108" s="241" t="s">
        <v>799</v>
      </c>
      <c r="F108" s="58" t="s">
        <v>595</v>
      </c>
      <c r="G108" s="152" t="s">
        <v>779</v>
      </c>
      <c r="H108" s="61"/>
      <c r="J108" s="29"/>
    </row>
    <row r="109" spans="2:10" ht="16.5" customHeight="1" thickBot="1">
      <c r="B109" s="51"/>
      <c r="C109" s="161"/>
      <c r="D109" s="56"/>
      <c r="E109" s="58"/>
      <c r="F109" s="58"/>
      <c r="G109" s="152" t="s">
        <v>780</v>
      </c>
      <c r="H109" s="61"/>
      <c r="J109" s="29"/>
    </row>
    <row r="110" spans="2:10" ht="16.5" customHeight="1" thickBot="1">
      <c r="B110" s="51"/>
      <c r="C110" s="161"/>
      <c r="D110" s="56"/>
      <c r="E110" s="58"/>
      <c r="F110" s="58"/>
      <c r="G110" s="152" t="s">
        <v>781</v>
      </c>
      <c r="H110" s="61"/>
      <c r="J110" s="29"/>
    </row>
    <row r="111" spans="2:10" ht="16.5" customHeight="1" thickBot="1">
      <c r="B111" s="51"/>
      <c r="C111" s="161"/>
      <c r="D111" s="56"/>
      <c r="E111" s="58"/>
      <c r="F111" s="58"/>
      <c r="G111" s="152" t="s">
        <v>782</v>
      </c>
      <c r="H111" s="61"/>
      <c r="J111" s="29"/>
    </row>
    <row r="112" spans="2:10" ht="31.5" customHeight="1" thickBot="1">
      <c r="B112" s="51"/>
      <c r="C112" s="161"/>
      <c r="D112" s="56"/>
      <c r="E112" s="58"/>
      <c r="F112" s="58"/>
      <c r="G112" s="152" t="s">
        <v>783</v>
      </c>
      <c r="H112" s="61"/>
      <c r="J112" s="29"/>
    </row>
    <row r="113" spans="2:10" ht="16.5" customHeight="1" thickBot="1">
      <c r="B113" s="51"/>
      <c r="C113" s="161"/>
      <c r="D113" s="56"/>
      <c r="E113" s="58"/>
      <c r="F113" s="58"/>
      <c r="G113" s="152" t="s">
        <v>784</v>
      </c>
      <c r="H113" s="61"/>
      <c r="J113" s="29"/>
    </row>
    <row r="114" spans="2:10" ht="16.5" customHeight="1" thickBot="1">
      <c r="B114" s="51"/>
      <c r="C114" s="161"/>
      <c r="D114" s="56"/>
      <c r="E114" s="58"/>
      <c r="F114" s="58"/>
      <c r="G114" s="152" t="s">
        <v>785</v>
      </c>
      <c r="H114" s="61"/>
      <c r="J114" s="29"/>
    </row>
    <row r="115" spans="2:10" ht="16.5" customHeight="1" thickBot="1">
      <c r="B115" s="51"/>
      <c r="C115" s="161"/>
      <c r="D115" s="56"/>
      <c r="E115" s="58"/>
      <c r="F115" s="58"/>
      <c r="G115" s="152" t="s">
        <v>786</v>
      </c>
      <c r="H115" s="61"/>
      <c r="J115" s="29"/>
    </row>
    <row r="116" spans="2:10" ht="16.5" customHeight="1" thickBot="1">
      <c r="B116" s="51"/>
      <c r="C116" s="161"/>
      <c r="D116" s="56"/>
      <c r="E116" s="58"/>
      <c r="F116" s="58"/>
      <c r="G116" s="152" t="s">
        <v>787</v>
      </c>
      <c r="H116" s="61"/>
      <c r="J116" s="29"/>
    </row>
    <row r="117" spans="2:10" ht="16.5" customHeight="1" thickBot="1">
      <c r="B117" s="51"/>
      <c r="C117" s="161"/>
      <c r="D117" s="56"/>
      <c r="E117" s="58"/>
      <c r="F117" s="58"/>
      <c r="G117" s="152" t="s">
        <v>788</v>
      </c>
      <c r="H117" s="61"/>
      <c r="J117" s="29"/>
    </row>
    <row r="118" spans="2:10" ht="16.5" customHeight="1" thickBot="1">
      <c r="B118" s="51"/>
      <c r="C118" s="161"/>
      <c r="D118" s="56"/>
      <c r="E118" s="58"/>
      <c r="F118" s="58"/>
      <c r="G118" s="152" t="s">
        <v>789</v>
      </c>
      <c r="H118" s="61"/>
      <c r="J118" s="29"/>
    </row>
    <row r="119" spans="2:10" ht="16.5" customHeight="1" thickBot="1">
      <c r="B119" s="51"/>
      <c r="C119" s="161"/>
      <c r="D119" s="56"/>
      <c r="E119" s="58"/>
      <c r="F119" s="58"/>
      <c r="G119" s="152" t="s">
        <v>790</v>
      </c>
      <c r="H119" s="61"/>
      <c r="J119" s="29"/>
    </row>
    <row r="120" spans="2:10" ht="16.5" customHeight="1" thickBot="1">
      <c r="B120" s="51"/>
      <c r="C120" s="161"/>
      <c r="D120" s="56"/>
      <c r="E120" s="58"/>
      <c r="F120" s="58"/>
      <c r="G120" s="152" t="s">
        <v>791</v>
      </c>
      <c r="H120" s="61"/>
      <c r="J120" s="29"/>
    </row>
    <row r="121" spans="2:10" ht="16.5" customHeight="1" thickBot="1">
      <c r="B121" s="51"/>
      <c r="C121" s="161"/>
      <c r="D121" s="56"/>
      <c r="E121" s="58"/>
      <c r="F121" s="58"/>
      <c r="G121" s="152" t="s">
        <v>792</v>
      </c>
      <c r="H121" s="61"/>
      <c r="J121" s="29"/>
    </row>
    <row r="122" spans="2:10" ht="16.5" customHeight="1" thickBot="1">
      <c r="B122" s="51"/>
      <c r="C122" s="161"/>
      <c r="D122" s="56"/>
      <c r="E122" s="58"/>
      <c r="F122" s="58"/>
      <c r="G122" s="152" t="s">
        <v>793</v>
      </c>
      <c r="H122" s="61"/>
      <c r="J122" s="29"/>
    </row>
    <row r="123" spans="2:10" ht="16.5" customHeight="1" thickBot="1">
      <c r="B123" s="51"/>
      <c r="C123" s="161"/>
      <c r="D123" s="56"/>
      <c r="E123" s="58"/>
      <c r="F123" s="58"/>
      <c r="G123" s="152" t="s">
        <v>794</v>
      </c>
      <c r="H123" s="61"/>
      <c r="J123" s="29"/>
    </row>
    <row r="124" spans="2:10" ht="16.5" customHeight="1" thickBot="1">
      <c r="B124" s="51"/>
      <c r="C124" s="161"/>
      <c r="D124" s="56"/>
      <c r="E124" s="58"/>
      <c r="F124" s="58"/>
      <c r="G124" s="152" t="s">
        <v>795</v>
      </c>
      <c r="H124" s="61"/>
      <c r="J124" s="29"/>
    </row>
    <row r="125" spans="2:10" ht="16.5" customHeight="1" thickBot="1">
      <c r="B125" s="51"/>
      <c r="C125" s="161"/>
      <c r="D125" s="56"/>
      <c r="E125" s="58"/>
      <c r="F125" s="58"/>
      <c r="G125" s="152" t="s">
        <v>796</v>
      </c>
      <c r="H125" s="61"/>
      <c r="J125" s="29"/>
    </row>
    <row r="126" spans="2:10" ht="16.5" customHeight="1" thickBot="1">
      <c r="B126" s="51"/>
      <c r="C126" s="161"/>
      <c r="D126" s="56"/>
      <c r="E126" s="58"/>
      <c r="F126" s="58"/>
      <c r="G126" s="152" t="s">
        <v>797</v>
      </c>
      <c r="H126" s="61"/>
      <c r="J126" s="29"/>
    </row>
    <row r="127" spans="2:10" ht="16.5" customHeight="1" thickBot="1">
      <c r="B127" s="51"/>
      <c r="C127" s="161"/>
      <c r="D127" s="56"/>
      <c r="E127" s="58"/>
      <c r="F127" s="58"/>
      <c r="G127" s="152" t="s">
        <v>866</v>
      </c>
      <c r="H127" s="61"/>
      <c r="J127" s="29"/>
    </row>
    <row r="128" spans="2:10" ht="15" customHeight="1" thickBot="1">
      <c r="B128" s="51"/>
      <c r="C128" s="161"/>
      <c r="D128" s="56"/>
      <c r="E128" s="58"/>
      <c r="F128" s="58"/>
      <c r="G128" s="242" t="s">
        <v>798</v>
      </c>
      <c r="H128" s="219" t="s">
        <v>778</v>
      </c>
      <c r="I128" s="198"/>
      <c r="J128" s="29"/>
    </row>
    <row r="129" spans="2:10" ht="38.25" customHeight="1" thickBot="1">
      <c r="B129" s="51"/>
      <c r="C129" s="161"/>
      <c r="D129" s="56"/>
      <c r="E129" s="233" t="s">
        <v>800</v>
      </c>
      <c r="F129" s="23" t="s">
        <v>595</v>
      </c>
      <c r="G129" s="162" t="s">
        <v>801</v>
      </c>
      <c r="H129" s="61"/>
      <c r="J129" s="29"/>
    </row>
    <row r="130" spans="2:10" ht="18" customHeight="1" thickBot="1">
      <c r="B130" s="51"/>
      <c r="C130" s="161"/>
      <c r="D130" s="56"/>
      <c r="E130" s="56"/>
      <c r="F130" s="56"/>
      <c r="G130" s="162" t="s">
        <v>802</v>
      </c>
      <c r="H130" s="61"/>
      <c r="J130" s="29"/>
    </row>
    <row r="131" spans="2:10" ht="18" customHeight="1" thickBot="1">
      <c r="B131" s="51"/>
      <c r="C131" s="161"/>
      <c r="D131" s="56"/>
      <c r="E131" s="56"/>
      <c r="F131" s="56"/>
      <c r="G131" s="162" t="s">
        <v>803</v>
      </c>
      <c r="H131" s="61"/>
      <c r="J131" s="29"/>
    </row>
    <row r="132" spans="2:10" ht="18" customHeight="1" thickBot="1">
      <c r="B132" s="51"/>
      <c r="C132" s="161"/>
      <c r="D132" s="56"/>
      <c r="E132" s="56"/>
      <c r="F132" s="56"/>
      <c r="G132" s="162" t="s">
        <v>804</v>
      </c>
      <c r="H132" s="61"/>
      <c r="J132" s="29"/>
    </row>
    <row r="133" spans="2:10" ht="18" customHeight="1" thickBot="1">
      <c r="B133" s="51"/>
      <c r="C133" s="161"/>
      <c r="D133" s="56"/>
      <c r="E133" s="56"/>
      <c r="F133" s="56"/>
      <c r="G133" s="162" t="s">
        <v>805</v>
      </c>
      <c r="H133" s="61"/>
      <c r="J133" s="29"/>
    </row>
    <row r="134" spans="2:10" ht="18" customHeight="1" thickBot="1">
      <c r="B134" s="51"/>
      <c r="C134" s="161"/>
      <c r="D134" s="56"/>
      <c r="E134" s="56"/>
      <c r="F134" s="56"/>
      <c r="G134" s="162" t="s">
        <v>806</v>
      </c>
      <c r="H134" s="61"/>
      <c r="J134" s="29"/>
    </row>
    <row r="135" spans="2:10" ht="18" customHeight="1" thickBot="1">
      <c r="B135" s="51"/>
      <c r="C135" s="161"/>
      <c r="D135" s="56"/>
      <c r="E135" s="56"/>
      <c r="F135" s="56"/>
      <c r="G135" s="162" t="s">
        <v>807</v>
      </c>
      <c r="H135" s="61"/>
      <c r="J135" s="29"/>
    </row>
    <row r="136" spans="2:10" ht="18" customHeight="1" thickBot="1">
      <c r="B136" s="51"/>
      <c r="C136" s="161"/>
      <c r="D136" s="56"/>
      <c r="E136" s="56"/>
      <c r="F136" s="56"/>
      <c r="G136" s="162" t="s">
        <v>808</v>
      </c>
      <c r="H136" s="61"/>
      <c r="J136" s="29"/>
    </row>
    <row r="137" spans="2:10" ht="29.25" customHeight="1" thickBot="1">
      <c r="B137" s="51"/>
      <c r="C137" s="161"/>
      <c r="D137" s="56"/>
      <c r="E137" s="56"/>
      <c r="F137" s="56"/>
      <c r="G137" s="162" t="s">
        <v>809</v>
      </c>
      <c r="H137" s="61"/>
      <c r="J137" s="29"/>
    </row>
    <row r="138" spans="2:10" ht="18" customHeight="1" thickBot="1">
      <c r="B138" s="51"/>
      <c r="C138" s="161"/>
      <c r="D138" s="56"/>
      <c r="E138" s="56"/>
      <c r="F138" s="56"/>
      <c r="G138" s="162" t="s">
        <v>810</v>
      </c>
      <c r="H138" s="61"/>
      <c r="J138" s="29"/>
    </row>
    <row r="139" spans="2:10" ht="18" customHeight="1" thickBot="1">
      <c r="B139" s="51"/>
      <c r="C139" s="161"/>
      <c r="D139" s="56"/>
      <c r="E139" s="56"/>
      <c r="F139" s="56"/>
      <c r="G139" s="162" t="s">
        <v>865</v>
      </c>
      <c r="H139" s="70"/>
      <c r="J139" s="29"/>
    </row>
    <row r="140" spans="2:10" ht="30" customHeight="1" thickBot="1">
      <c r="B140" s="51"/>
      <c r="C140" s="161"/>
      <c r="D140" s="56"/>
      <c r="E140" s="232" t="s">
        <v>812</v>
      </c>
      <c r="F140" s="56" t="s">
        <v>595</v>
      </c>
      <c r="G140" s="314"/>
      <c r="H140" s="315"/>
      <c r="J140" s="29"/>
    </row>
    <row r="141" spans="2:10" ht="31.5" customHeight="1" thickBot="1">
      <c r="B141" s="51"/>
      <c r="C141" s="161"/>
      <c r="D141" s="56"/>
      <c r="E141" s="232" t="s">
        <v>813</v>
      </c>
      <c r="F141" s="56" t="s">
        <v>595</v>
      </c>
      <c r="G141" s="314"/>
      <c r="H141" s="315"/>
      <c r="J141" s="29"/>
    </row>
    <row r="142" spans="2:10" ht="30" customHeight="1" thickBot="1">
      <c r="B142" s="51"/>
      <c r="C142" s="161"/>
      <c r="D142" s="56"/>
      <c r="E142" s="232" t="s">
        <v>814</v>
      </c>
      <c r="F142" s="56" t="s">
        <v>595</v>
      </c>
      <c r="G142" s="314"/>
      <c r="H142" s="315"/>
      <c r="J142" s="29"/>
    </row>
    <row r="143" spans="2:10" ht="47.25" customHeight="1" thickBot="1">
      <c r="B143" s="51"/>
      <c r="C143" s="161"/>
      <c r="D143" s="56"/>
      <c r="E143" s="232" t="s">
        <v>815</v>
      </c>
      <c r="F143" s="56" t="s">
        <v>595</v>
      </c>
      <c r="G143" s="314"/>
      <c r="H143" s="315"/>
      <c r="J143" s="29"/>
    </row>
    <row r="144" spans="2:10" ht="30" customHeight="1" thickBot="1">
      <c r="B144" s="51"/>
      <c r="C144" s="161"/>
      <c r="D144" s="56"/>
      <c r="E144" s="232" t="s">
        <v>829</v>
      </c>
      <c r="F144" s="56" t="s">
        <v>595</v>
      </c>
      <c r="G144" s="314"/>
      <c r="H144" s="315"/>
      <c r="J144" s="29"/>
    </row>
    <row r="145" spans="2:10" ht="15.6" customHeight="1" thickBot="1">
      <c r="B145" s="51"/>
      <c r="C145" s="258" t="s">
        <v>816</v>
      </c>
      <c r="D145" s="258"/>
      <c r="E145" s="258"/>
      <c r="F145" s="3"/>
      <c r="G145" s="220" t="s">
        <v>262</v>
      </c>
      <c r="H145" s="220" t="s">
        <v>601</v>
      </c>
      <c r="J145" s="29"/>
    </row>
    <row r="146" spans="2:10" ht="15.75" thickBot="1">
      <c r="B146" s="51"/>
      <c r="C146" s="56"/>
      <c r="D146" s="56"/>
      <c r="E146" s="232" t="s">
        <v>817</v>
      </c>
      <c r="F146" s="56" t="s">
        <v>595</v>
      </c>
      <c r="G146" s="60"/>
      <c r="H146" s="60"/>
      <c r="I146" s="183" t="str">
        <f>IF(AND(G146&lt;&gt;"",H146=""),reference!$H$3,"")</f>
        <v/>
      </c>
      <c r="J146" s="29"/>
    </row>
    <row r="147" spans="2:10" ht="15.75" hidden="1" thickBot="1">
      <c r="B147" s="51"/>
      <c r="C147" s="56"/>
      <c r="D147" s="56"/>
      <c r="E147" s="56" t="s">
        <v>596</v>
      </c>
      <c r="F147" s="56" t="s">
        <v>595</v>
      </c>
      <c r="G147" s="314"/>
      <c r="H147" s="315"/>
      <c r="J147" s="29"/>
    </row>
    <row r="148" spans="2:10" ht="15.75" thickBot="1">
      <c r="B148" s="51"/>
      <c r="C148" s="56"/>
      <c r="D148" s="56"/>
      <c r="E148" s="232" t="s">
        <v>822</v>
      </c>
      <c r="F148" s="56" t="s">
        <v>595</v>
      </c>
      <c r="G148" s="314"/>
      <c r="H148" s="315"/>
      <c r="J148" s="29"/>
    </row>
    <row r="149" spans="2:10" ht="15.75" thickBot="1">
      <c r="B149" s="51"/>
      <c r="C149" s="56"/>
      <c r="D149" s="56"/>
      <c r="E149" s="56" t="s">
        <v>818</v>
      </c>
      <c r="F149" s="56" t="s">
        <v>595</v>
      </c>
      <c r="G149" s="60"/>
      <c r="H149" s="228"/>
      <c r="I149" s="183" t="str">
        <f>IF(AND(G149&lt;&gt;"",H149=""),reference!$H$6,"")</f>
        <v/>
      </c>
      <c r="J149" s="29"/>
    </row>
    <row r="150" spans="2:10" ht="15.75" thickBot="1">
      <c r="B150" s="51"/>
      <c r="C150" s="56"/>
      <c r="D150" s="56"/>
      <c r="E150" s="232" t="s">
        <v>819</v>
      </c>
      <c r="F150" s="56"/>
      <c r="G150" s="60"/>
      <c r="H150" s="60"/>
      <c r="I150" s="183" t="str">
        <f>IF(AND(G150&lt;&gt;"",H150=""),reference!$H$3,"")</f>
        <v/>
      </c>
      <c r="J150" s="29"/>
    </row>
    <row r="151" spans="2:10" ht="15.75" thickBot="1">
      <c r="B151" s="51"/>
      <c r="C151" s="56"/>
      <c r="D151" s="56"/>
      <c r="E151" s="232" t="s">
        <v>820</v>
      </c>
      <c r="F151" s="56"/>
      <c r="G151" s="60"/>
      <c r="H151" s="60"/>
      <c r="I151" s="183" t="str">
        <f>IF(AND(G151&lt;&gt;"",H151=""),reference!$H$3,"")</f>
        <v/>
      </c>
      <c r="J151" s="29"/>
    </row>
    <row r="152" spans="2:10" ht="15.75" thickBot="1">
      <c r="B152" s="51"/>
      <c r="C152" s="56"/>
      <c r="D152" s="56"/>
      <c r="E152" s="232" t="s">
        <v>821</v>
      </c>
      <c r="F152" s="56"/>
      <c r="G152" s="60"/>
      <c r="H152" s="60"/>
      <c r="I152" s="183" t="str">
        <f>IF(AND(G152&lt;&gt;"",H152=""),reference!$H$3,"")</f>
        <v/>
      </c>
      <c r="J152" s="29"/>
    </row>
    <row r="153" spans="2:10" ht="29.25" customHeight="1" thickBot="1">
      <c r="B153" s="51"/>
      <c r="C153" s="56"/>
      <c r="D153" s="56"/>
      <c r="E153" s="232" t="s">
        <v>823</v>
      </c>
      <c r="F153" s="56" t="s">
        <v>595</v>
      </c>
      <c r="G153" s="314"/>
      <c r="H153" s="315"/>
      <c r="J153" s="29"/>
    </row>
    <row r="154" spans="2:10" ht="15.75" thickBot="1">
      <c r="B154" s="51"/>
      <c r="C154" s="56"/>
      <c r="D154" s="56"/>
      <c r="E154" s="232" t="s">
        <v>824</v>
      </c>
      <c r="F154" s="56" t="s">
        <v>595</v>
      </c>
      <c r="G154" s="60"/>
      <c r="H154" s="60"/>
      <c r="I154" s="183" t="str">
        <f>IF(AND(G154&lt;&gt;"",H154=""),reference!$H$3,"")</f>
        <v/>
      </c>
      <c r="J154" s="29"/>
    </row>
    <row r="155" spans="2:10" ht="15.75" thickBot="1">
      <c r="B155" s="51"/>
      <c r="C155" s="56"/>
      <c r="D155" s="56"/>
      <c r="E155" s="232" t="s">
        <v>825</v>
      </c>
      <c r="F155" s="56"/>
      <c r="G155" s="60"/>
      <c r="H155" s="60"/>
      <c r="I155" s="183" t="str">
        <f>IF(AND(G155&lt;&gt;"",H155=""),reference!$H$3,"")</f>
        <v/>
      </c>
      <c r="J155" s="29"/>
    </row>
    <row r="156" spans="2:10" ht="15.75" thickBot="1">
      <c r="B156" s="51"/>
      <c r="C156" s="56"/>
      <c r="D156" s="56"/>
      <c r="E156" s="232" t="s">
        <v>826</v>
      </c>
      <c r="F156" s="56"/>
      <c r="G156" s="60"/>
      <c r="H156" s="60"/>
      <c r="I156" s="183" t="str">
        <f>IF(AND(G156&lt;&gt;"",H156=""),reference!$H$3,"")</f>
        <v/>
      </c>
      <c r="J156" s="29"/>
    </row>
    <row r="157" spans="2:10" ht="15.75" thickBot="1">
      <c r="B157" s="51"/>
      <c r="C157" s="56"/>
      <c r="D157" s="56"/>
      <c r="E157" s="232" t="s">
        <v>827</v>
      </c>
      <c r="F157" s="56"/>
      <c r="G157" s="314"/>
      <c r="H157" s="315"/>
      <c r="I157" s="183"/>
      <c r="J157" s="29"/>
    </row>
    <row r="158" spans="2:10" ht="15.75" thickBot="1">
      <c r="B158" s="51"/>
      <c r="C158" s="56"/>
      <c r="D158" s="56"/>
      <c r="E158" s="233" t="s">
        <v>828</v>
      </c>
      <c r="F158" s="56"/>
      <c r="G158" s="314"/>
      <c r="H158" s="315"/>
      <c r="J158" s="29"/>
    </row>
    <row r="159" spans="2:10" ht="15.75" thickBot="1">
      <c r="B159" s="51"/>
      <c r="C159" s="56"/>
      <c r="D159" s="56"/>
      <c r="E159" s="232" t="s">
        <v>830</v>
      </c>
      <c r="F159" s="56"/>
      <c r="G159" s="314"/>
      <c r="H159" s="315"/>
      <c r="J159" s="29"/>
    </row>
    <row r="160" spans="2:10" ht="15.75" thickBot="1">
      <c r="B160" s="51"/>
      <c r="C160" s="56"/>
      <c r="D160" s="56"/>
      <c r="E160" s="56" t="s">
        <v>831</v>
      </c>
      <c r="F160" s="56"/>
      <c r="G160" s="314"/>
      <c r="H160" s="315"/>
      <c r="J160" s="29"/>
    </row>
    <row r="161" spans="2:10" ht="15.75" thickBot="1">
      <c r="B161" s="51"/>
      <c r="C161" s="56"/>
      <c r="D161" s="56"/>
      <c r="E161" s="56" t="s">
        <v>832</v>
      </c>
      <c r="F161" s="56"/>
      <c r="G161" s="314"/>
      <c r="H161" s="315"/>
      <c r="J161" s="29"/>
    </row>
    <row r="162" spans="2:10" ht="15.75" thickBot="1">
      <c r="B162" s="51"/>
      <c r="C162" s="56"/>
      <c r="D162" s="56"/>
      <c r="E162" s="56" t="s">
        <v>854</v>
      </c>
      <c r="F162" s="56"/>
      <c r="G162" s="314"/>
      <c r="H162" s="315"/>
      <c r="J162" s="29"/>
    </row>
    <row r="163" spans="2:10" ht="30" customHeight="1" thickBot="1">
      <c r="B163" s="51"/>
      <c r="C163" s="56"/>
      <c r="D163" s="56"/>
      <c r="E163" s="232" t="s">
        <v>833</v>
      </c>
      <c r="F163" s="56"/>
      <c r="G163" s="314"/>
      <c r="H163" s="315"/>
      <c r="J163" s="29"/>
    </row>
    <row r="164" spans="2:10" ht="24" customHeight="1" thickBot="1">
      <c r="B164" s="51"/>
      <c r="C164" s="56"/>
      <c r="D164" s="56"/>
      <c r="E164" s="56" t="s">
        <v>840</v>
      </c>
      <c r="F164" s="56"/>
      <c r="G164" s="341"/>
      <c r="H164" s="342"/>
      <c r="J164" s="29"/>
    </row>
    <row r="165" spans="2:10" ht="25.5" customHeight="1" thickBot="1">
      <c r="B165" s="51"/>
      <c r="C165" s="56"/>
      <c r="D165" s="56"/>
      <c r="E165" s="232" t="s">
        <v>834</v>
      </c>
      <c r="F165" s="56"/>
      <c r="G165" s="314"/>
      <c r="H165" s="315"/>
      <c r="J165" s="29"/>
    </row>
    <row r="166" spans="2:10" ht="25.5" customHeight="1" thickBot="1">
      <c r="B166" s="51"/>
      <c r="C166" s="56"/>
      <c r="D166" s="56"/>
      <c r="E166" s="233" t="s">
        <v>835</v>
      </c>
      <c r="F166" s="56"/>
      <c r="G166" s="314"/>
      <c r="H166" s="315"/>
      <c r="J166" s="29"/>
    </row>
    <row r="167" spans="2:10" ht="15.75" customHeight="1" thickBot="1">
      <c r="B167" s="51"/>
      <c r="C167" s="56"/>
      <c r="D167" s="56"/>
      <c r="E167" s="233" t="s">
        <v>836</v>
      </c>
      <c r="F167" s="56"/>
      <c r="G167" s="314"/>
      <c r="H167" s="315"/>
      <c r="J167" s="29"/>
    </row>
    <row r="168" spans="2:10" ht="25.5" customHeight="1" thickBot="1">
      <c r="B168" s="51"/>
      <c r="C168" s="56"/>
      <c r="D168" s="56"/>
      <c r="E168" s="233" t="s">
        <v>837</v>
      </c>
      <c r="F168" s="56"/>
      <c r="G168" s="314"/>
      <c r="H168" s="315"/>
      <c r="J168" s="29"/>
    </row>
    <row r="169" spans="2:10" ht="15" customHeight="1" thickBot="1">
      <c r="B169" s="51"/>
      <c r="C169" s="56"/>
      <c r="D169" s="56"/>
      <c r="E169" s="232" t="s">
        <v>838</v>
      </c>
      <c r="F169" s="56"/>
      <c r="G169" s="60"/>
      <c r="H169" s="60"/>
      <c r="I169" s="183" t="str">
        <f>IF(AND(G169&lt;&gt;"",H169=""),reference!$H$3,"")</f>
        <v/>
      </c>
      <c r="J169" s="29"/>
    </row>
    <row r="170" spans="2:10" ht="25.5" customHeight="1" thickBot="1">
      <c r="B170" s="51"/>
      <c r="C170" s="56"/>
      <c r="D170" s="56"/>
      <c r="E170" s="232" t="s">
        <v>839</v>
      </c>
      <c r="F170" s="56"/>
      <c r="G170" s="60"/>
      <c r="H170" s="60"/>
      <c r="I170" s="183" t="str">
        <f>IF(AND(G170&lt;&gt;"",H170=""),reference!$H$3,"")</f>
        <v/>
      </c>
      <c r="J170" s="29"/>
    </row>
    <row r="171" spans="2:10" ht="25.5" customHeight="1" thickBot="1">
      <c r="B171" s="51"/>
      <c r="C171" s="56"/>
      <c r="D171" s="56"/>
      <c r="E171" s="56" t="s">
        <v>841</v>
      </c>
      <c r="F171" s="56"/>
      <c r="G171" s="341"/>
      <c r="H171" s="342"/>
      <c r="J171" s="29"/>
    </row>
    <row r="172" spans="2:10" ht="15.75" thickBot="1">
      <c r="B172" s="51"/>
      <c r="C172" s="327" t="s">
        <v>842</v>
      </c>
      <c r="D172" s="327"/>
      <c r="E172" s="327"/>
      <c r="F172" s="327"/>
      <c r="G172" s="327"/>
      <c r="H172" s="68"/>
      <c r="J172" s="29"/>
    </row>
    <row r="173" spans="2:10" ht="15.75" thickBot="1">
      <c r="B173" s="51"/>
      <c r="C173" s="69"/>
      <c r="D173" s="69"/>
      <c r="E173" s="69" t="s">
        <v>844</v>
      </c>
      <c r="F173" s="69" t="s">
        <v>595</v>
      </c>
      <c r="G173" s="314"/>
      <c r="H173" s="315"/>
      <c r="J173" s="29"/>
    </row>
    <row r="174" spans="2:10" ht="15.75" thickBot="1">
      <c r="B174" s="51"/>
      <c r="C174" s="69"/>
      <c r="D174" s="69"/>
      <c r="E174" s="69" t="s">
        <v>845</v>
      </c>
      <c r="F174" s="69" t="s">
        <v>595</v>
      </c>
      <c r="G174" s="314"/>
      <c r="H174" s="315"/>
      <c r="J174" s="29"/>
    </row>
    <row r="175" spans="2:10" ht="15.75" thickBot="1">
      <c r="B175" s="51"/>
      <c r="C175" s="69"/>
      <c r="D175" s="69"/>
      <c r="E175" s="69" t="s">
        <v>846</v>
      </c>
      <c r="F175" s="69" t="s">
        <v>595</v>
      </c>
      <c r="G175" s="314"/>
      <c r="H175" s="315"/>
      <c r="J175" s="29"/>
    </row>
    <row r="176" spans="2:10" ht="15.75" thickBot="1">
      <c r="B176" s="51"/>
      <c r="C176" s="69"/>
      <c r="D176" s="69"/>
      <c r="E176" s="69" t="s">
        <v>847</v>
      </c>
      <c r="F176" s="69" t="s">
        <v>595</v>
      </c>
      <c r="G176" s="314"/>
      <c r="H176" s="315"/>
      <c r="J176" s="29"/>
    </row>
    <row r="177" spans="2:10" ht="15.75" thickBot="1">
      <c r="B177" s="51"/>
      <c r="C177" s="69"/>
      <c r="D177" s="69"/>
      <c r="E177" s="69" t="s">
        <v>848</v>
      </c>
      <c r="F177" s="69" t="s">
        <v>595</v>
      </c>
      <c r="G177" s="314"/>
      <c r="H177" s="315"/>
      <c r="J177" s="29"/>
    </row>
    <row r="178" spans="2:10" ht="15" customHeight="1" thickBot="1">
      <c r="B178" s="51"/>
      <c r="C178" s="258" t="s">
        <v>843</v>
      </c>
      <c r="D178" s="258"/>
      <c r="E178" s="258"/>
      <c r="F178" s="258"/>
      <c r="G178" s="258"/>
      <c r="H178" s="220" t="s">
        <v>718</v>
      </c>
      <c r="J178" s="29"/>
    </row>
    <row r="179" spans="2:10" ht="28.5" customHeight="1" thickBot="1">
      <c r="B179" s="51"/>
      <c r="C179" s="56"/>
      <c r="D179" s="56"/>
      <c r="E179" s="56" t="s">
        <v>849</v>
      </c>
      <c r="F179" s="56" t="s">
        <v>595</v>
      </c>
      <c r="G179" s="67"/>
      <c r="H179" s="226"/>
      <c r="J179" s="29"/>
    </row>
    <row r="180" spans="2:10" ht="29.25" customHeight="1" thickBot="1">
      <c r="B180" s="51"/>
      <c r="C180" s="56"/>
      <c r="D180" s="56"/>
      <c r="E180" s="237" t="s">
        <v>850</v>
      </c>
      <c r="F180" s="56" t="s">
        <v>595</v>
      </c>
      <c r="G180" s="67"/>
      <c r="H180" s="226"/>
      <c r="J180" s="29"/>
    </row>
    <row r="181" spans="2:10" ht="33.75" customHeight="1" thickBot="1">
      <c r="B181" s="51"/>
      <c r="C181" s="56"/>
      <c r="D181" s="56"/>
      <c r="E181" s="237" t="s">
        <v>851</v>
      </c>
      <c r="F181" s="56" t="s">
        <v>595</v>
      </c>
      <c r="G181" s="67"/>
      <c r="H181" s="226"/>
      <c r="J181" s="29"/>
    </row>
    <row r="182" spans="2:10" ht="26.25" customHeight="1" thickBot="1">
      <c r="B182" s="51"/>
      <c r="C182" s="56"/>
      <c r="D182" s="56"/>
      <c r="E182" s="232" t="s">
        <v>852</v>
      </c>
      <c r="F182" s="56" t="s">
        <v>595</v>
      </c>
      <c r="G182" s="67"/>
      <c r="H182" s="226"/>
      <c r="J182" s="29"/>
    </row>
    <row r="183" spans="2:10" ht="24.75" customHeight="1" thickBot="1">
      <c r="B183" s="51"/>
      <c r="C183" s="56"/>
      <c r="D183" s="56"/>
      <c r="E183" s="232" t="s">
        <v>853</v>
      </c>
      <c r="F183" s="56" t="s">
        <v>595</v>
      </c>
      <c r="G183" s="67"/>
      <c r="H183" s="226"/>
      <c r="J183" s="29"/>
    </row>
    <row r="184" spans="2:10" ht="29.25" customHeight="1" thickBot="1">
      <c r="B184" s="51"/>
      <c r="C184" s="56"/>
      <c r="D184" s="56"/>
      <c r="E184" s="56" t="s">
        <v>874</v>
      </c>
      <c r="F184" s="56" t="s">
        <v>595</v>
      </c>
      <c r="G184" s="67"/>
      <c r="H184" s="226"/>
      <c r="J184" s="29"/>
    </row>
    <row r="185" spans="2:10" ht="15.75" thickBot="1">
      <c r="B185" s="51"/>
      <c r="C185" s="56"/>
      <c r="D185" s="56"/>
      <c r="E185" s="56" t="s">
        <v>855</v>
      </c>
      <c r="F185" s="56"/>
      <c r="G185" s="67"/>
      <c r="H185" s="226"/>
      <c r="J185" s="29"/>
    </row>
    <row r="186" spans="2:10" ht="21.75" customHeight="1" thickBot="1">
      <c r="B186" s="51"/>
      <c r="C186" s="56"/>
      <c r="D186" s="56"/>
      <c r="E186" s="240" t="s">
        <v>856</v>
      </c>
      <c r="F186" s="4"/>
      <c r="G186" s="56"/>
      <c r="H186" s="223" t="s">
        <v>718</v>
      </c>
      <c r="J186" s="29"/>
    </row>
    <row r="187" spans="2:10" ht="21.75" customHeight="1" thickBot="1">
      <c r="B187" s="51"/>
      <c r="C187" s="56"/>
      <c r="D187" s="56"/>
      <c r="E187" s="232" t="s">
        <v>857</v>
      </c>
      <c r="F187" s="56"/>
      <c r="G187" s="67"/>
      <c r="H187" s="226"/>
      <c r="J187" s="29"/>
    </row>
    <row r="188" spans="2:10" ht="21.75" customHeight="1" thickBot="1">
      <c r="B188" s="51"/>
      <c r="C188" s="56"/>
      <c r="D188" s="56"/>
      <c r="E188" s="232" t="s">
        <v>858</v>
      </c>
      <c r="F188" s="56"/>
      <c r="G188" s="67"/>
      <c r="H188" s="226"/>
      <c r="J188" s="29"/>
    </row>
    <row r="189" spans="2:10" ht="21.75" customHeight="1" thickBot="1">
      <c r="B189" s="51"/>
      <c r="C189" s="56"/>
      <c r="D189" s="56"/>
      <c r="E189" s="232" t="s">
        <v>859</v>
      </c>
      <c r="F189" s="56"/>
      <c r="G189" s="67"/>
      <c r="H189" s="226"/>
      <c r="J189" s="29"/>
    </row>
    <row r="190" spans="2:10" ht="21.75" customHeight="1" thickBot="1">
      <c r="B190" s="51"/>
      <c r="C190" s="56"/>
      <c r="D190" s="56"/>
      <c r="E190" s="232" t="s">
        <v>860</v>
      </c>
      <c r="F190" s="56"/>
      <c r="G190" s="67"/>
      <c r="H190" s="226"/>
      <c r="J190" s="29"/>
    </row>
    <row r="191" spans="2:10" ht="21.75" customHeight="1" thickBot="1">
      <c r="B191" s="51"/>
      <c r="C191" s="56"/>
      <c r="D191" s="56"/>
      <c r="E191" s="56" t="s">
        <v>861</v>
      </c>
      <c r="F191" s="56"/>
      <c r="G191" s="67"/>
      <c r="H191" s="226"/>
      <c r="J191" s="29"/>
    </row>
    <row r="192" spans="2:10" ht="21.75" customHeight="1" thickBot="1">
      <c r="B192" s="51"/>
      <c r="C192" s="56"/>
      <c r="D192" s="56"/>
      <c r="E192" s="232" t="s">
        <v>862</v>
      </c>
      <c r="F192" s="56"/>
      <c r="G192" s="67"/>
      <c r="H192" s="226"/>
      <c r="J192" s="29"/>
    </row>
    <row r="193" spans="2:10" ht="21.75" customHeight="1" thickBot="1">
      <c r="B193" s="51"/>
      <c r="C193" s="56"/>
      <c r="D193" s="56"/>
      <c r="E193" s="232" t="s">
        <v>863</v>
      </c>
      <c r="F193" s="56"/>
      <c r="G193" s="67"/>
      <c r="H193" s="226"/>
      <c r="J193" s="29"/>
    </row>
    <row r="194" spans="2:10" ht="21.75" customHeight="1" thickBot="1">
      <c r="B194" s="51"/>
      <c r="C194" s="56"/>
      <c r="D194" s="56"/>
      <c r="E194" s="232" t="s">
        <v>864</v>
      </c>
      <c r="F194" s="56"/>
      <c r="G194" s="67"/>
      <c r="H194" s="226"/>
      <c r="J194" s="29"/>
    </row>
    <row r="195" spans="2:10" ht="21.75" customHeight="1" thickBot="1">
      <c r="B195" s="51"/>
      <c r="C195" s="56"/>
      <c r="D195" s="56"/>
      <c r="E195" s="232" t="s">
        <v>867</v>
      </c>
      <c r="F195" s="56"/>
      <c r="G195" s="67"/>
      <c r="H195" s="226"/>
      <c r="J195" s="29"/>
    </row>
    <row r="196" spans="2:10">
      <c r="B196" s="51"/>
      <c r="C196" s="163"/>
      <c r="D196" s="163"/>
      <c r="E196" s="164"/>
      <c r="F196" s="164"/>
      <c r="G196" s="165"/>
      <c r="H196" s="165"/>
      <c r="I196" s="166"/>
      <c r="J196" s="29"/>
    </row>
  </sheetData>
  <sheetProtection password="CDB0" sheet="1" objects="1" scenarios="1" formatColumns="0" formatRows="0" selectLockedCells="1"/>
  <customSheetViews>
    <customSheetView guid="{9058603A-A0AE-43D0-9011-3455991B2223}" topLeftCell="A106">
      <selection activeCell="E108" sqref="E108"/>
      <pageMargins left="0.7" right="0.7" top="0.75" bottom="0.75" header="0.3" footer="0.3"/>
      <pageSetup paperSize="9" orientation="portrait" r:id="rId1"/>
    </customSheetView>
    <customSheetView guid="{6AB3D235-C27A-4013-800F-B174E746ABFF}" topLeftCell="A48">
      <selection activeCell="E131" sqref="E131"/>
      <pageMargins left="0.7" right="0.7" top="0.75" bottom="0.75" header="0.3" footer="0.3"/>
      <pageSetup paperSize="9" orientation="portrait" r:id="rId2"/>
    </customSheetView>
  </customSheetViews>
  <mergeCells count="132">
    <mergeCell ref="C178:G178"/>
    <mergeCell ref="D94:E94"/>
    <mergeCell ref="D95:E95"/>
    <mergeCell ref="C89:G89"/>
    <mergeCell ref="D90:G90"/>
    <mergeCell ref="C172:G172"/>
    <mergeCell ref="G91:H91"/>
    <mergeCell ref="G92:H92"/>
    <mergeCell ref="G94:H94"/>
    <mergeCell ref="G95:H95"/>
    <mergeCell ref="G96:H96"/>
    <mergeCell ref="G97:H97"/>
    <mergeCell ref="G98:H98"/>
    <mergeCell ref="G99:H99"/>
    <mergeCell ref="G100:H100"/>
    <mergeCell ref="G140:H140"/>
    <mergeCell ref="G141:H141"/>
    <mergeCell ref="G142:H142"/>
    <mergeCell ref="G101:H101"/>
    <mergeCell ref="G102:H102"/>
    <mergeCell ref="G103:H103"/>
    <mergeCell ref="G144:H144"/>
    <mergeCell ref="G147:H147"/>
    <mergeCell ref="G153:H153"/>
    <mergeCell ref="C4:G4"/>
    <mergeCell ref="C19:G19"/>
    <mergeCell ref="C38:G38"/>
    <mergeCell ref="D40:E40"/>
    <mergeCell ref="D50:E50"/>
    <mergeCell ref="D51:E51"/>
    <mergeCell ref="D54:G54"/>
    <mergeCell ref="G5:H5"/>
    <mergeCell ref="G6:H6"/>
    <mergeCell ref="G7:H7"/>
    <mergeCell ref="G8:H8"/>
    <mergeCell ref="G18:H18"/>
    <mergeCell ref="G20:H20"/>
    <mergeCell ref="G21:H21"/>
    <mergeCell ref="G28:H28"/>
    <mergeCell ref="G29:H29"/>
    <mergeCell ref="G30:H30"/>
    <mergeCell ref="G31:H31"/>
    <mergeCell ref="G32:H32"/>
    <mergeCell ref="G22:H22"/>
    <mergeCell ref="G23:H23"/>
    <mergeCell ref="G24:H24"/>
    <mergeCell ref="G26:H26"/>
    <mergeCell ref="G27:H27"/>
    <mergeCell ref="G40:H40"/>
    <mergeCell ref="G41:H41"/>
    <mergeCell ref="G42:H42"/>
    <mergeCell ref="G43:H43"/>
    <mergeCell ref="C25:G25"/>
    <mergeCell ref="D39:E39"/>
    <mergeCell ref="G44:H44"/>
    <mergeCell ref="G33:H33"/>
    <mergeCell ref="G34:H34"/>
    <mergeCell ref="G35:H35"/>
    <mergeCell ref="G36:H36"/>
    <mergeCell ref="G37:H37"/>
    <mergeCell ref="G51:H51"/>
    <mergeCell ref="G52:H52"/>
    <mergeCell ref="G53:H53"/>
    <mergeCell ref="G55:H55"/>
    <mergeCell ref="G56:H56"/>
    <mergeCell ref="G45:H45"/>
    <mergeCell ref="G46:H46"/>
    <mergeCell ref="G48:H48"/>
    <mergeCell ref="G49:H49"/>
    <mergeCell ref="G50:H50"/>
    <mergeCell ref="G47:H47"/>
    <mergeCell ref="G67:H67"/>
    <mergeCell ref="G68:H68"/>
    <mergeCell ref="G69:H69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78:H78"/>
    <mergeCell ref="G79:H79"/>
    <mergeCell ref="G80:H80"/>
    <mergeCell ref="G81:H81"/>
    <mergeCell ref="G75:H75"/>
    <mergeCell ref="G76:H76"/>
    <mergeCell ref="G77:H77"/>
    <mergeCell ref="G70:H70"/>
    <mergeCell ref="G71:H71"/>
    <mergeCell ref="G72:H72"/>
    <mergeCell ref="G73:H73"/>
    <mergeCell ref="G74:H74"/>
    <mergeCell ref="G143:H143"/>
    <mergeCell ref="G157:H157"/>
    <mergeCell ref="G86:H86"/>
    <mergeCell ref="G87:H87"/>
    <mergeCell ref="G88:H88"/>
    <mergeCell ref="G82:H82"/>
    <mergeCell ref="G83:H83"/>
    <mergeCell ref="G84:H84"/>
    <mergeCell ref="G85:H85"/>
    <mergeCell ref="D93:G93"/>
    <mergeCell ref="D106:G106"/>
    <mergeCell ref="C145:E145"/>
    <mergeCell ref="B1:J1"/>
    <mergeCell ref="G3:H3"/>
    <mergeCell ref="C3:F3"/>
    <mergeCell ref="G9:H9"/>
    <mergeCell ref="G148:H148"/>
    <mergeCell ref="G176:H176"/>
    <mergeCell ref="G177:H177"/>
    <mergeCell ref="G168:H168"/>
    <mergeCell ref="G171:H171"/>
    <mergeCell ref="G173:H173"/>
    <mergeCell ref="G174:H174"/>
    <mergeCell ref="G175:H175"/>
    <mergeCell ref="G163:H163"/>
    <mergeCell ref="G164:H164"/>
    <mergeCell ref="G165:H165"/>
    <mergeCell ref="G166:H166"/>
    <mergeCell ref="G167:H167"/>
    <mergeCell ref="G104:H104"/>
    <mergeCell ref="G105:H105"/>
    <mergeCell ref="G158:H158"/>
    <mergeCell ref="G159:H159"/>
    <mergeCell ref="G160:H160"/>
    <mergeCell ref="G161:H161"/>
    <mergeCell ref="G162:H162"/>
  </mergeCells>
  <phoneticPr fontId="51" type="noConversion"/>
  <conditionalFormatting sqref="I3">
    <cfRule type="cellIs" dxfId="1" priority="1" operator="greaterThan">
      <formula>0</formula>
    </cfRule>
    <cfRule type="cellIs" dxfId="0" priority="2" operator="equal">
      <formula>0</formula>
    </cfRule>
  </conditionalFormatting>
  <dataValidations xWindow="1081" yWindow="399" count="25">
    <dataValidation type="list" allowBlank="1" showInputMessage="1" showErrorMessage="1" promptTitle="Focus area" prompt="Select the statement that best describes the action's focus." sqref="G6:H6">
      <formula1>action_focus</formula1>
    </dataValidation>
    <dataValidation type="list" allowBlank="1" showInputMessage="1" showErrorMessage="1" sqref="G7:H7">
      <formula1>project_status</formula1>
    </dataValidation>
    <dataValidation type="decimal" allowBlank="1" showInputMessage="1" showErrorMessage="1" errorTitle="Invalid entry" error="Latitude must be expressed in decimal form (between -90 and 90)" sqref="G8:H8">
      <formula1>-90</formula1>
      <formula2>90</formula2>
    </dataValidation>
    <dataValidation type="decimal" allowBlank="1" showInputMessage="1" showErrorMessage="1" errorTitle="Invalid entry" error="Longitude must be expressed in decimal form (between -180 and 180)" sqref="G9:H9">
      <formula1>-180</formula1>
      <formula2>180</formula2>
    </dataValidation>
    <dataValidation type="decimal" operator="greaterThan" allowBlank="1" showInputMessage="1" showErrorMessage="1" sqref="G43:H43">
      <formula1>0</formula1>
    </dataValidation>
    <dataValidation type="list" allowBlank="1" showInputMessage="1" showErrorMessage="1" sqref="G41:H41">
      <formula1>boolean?</formula1>
    </dataValidation>
    <dataValidation type="decimal" allowBlank="1" showInputMessage="1" showErrorMessage="1" sqref="G148:H148">
      <formula1>0</formula1>
      <formula2>100</formula2>
    </dataValidation>
    <dataValidation type="list" allowBlank="1" showInputMessage="1" showErrorMessage="1" sqref="G165:H165 G167:H167 G174:H177 H108:H126 H129:H138">
      <formula1>boolean</formula1>
    </dataValidation>
    <dataValidation type="list" allowBlank="1" showInputMessage="1" showErrorMessage="1" sqref="G179:G183">
      <formula1>boolean_progress</formula1>
    </dataValidation>
    <dataValidation type="list" allowBlank="1" showInputMessage="1" showErrorMessage="1" sqref="G187:G194">
      <formula1>boolean_progress?</formula1>
    </dataValidation>
    <dataValidation type="date" operator="greaterThan" allowBlank="1" showInputMessage="1" showErrorMessage="1" errorTitle="Invalid date" error="Field value must be a date" sqref="G11:H17">
      <formula1>36526</formula1>
    </dataValidation>
    <dataValidation type="textLength" operator="lessThan" allowBlank="1" showInputMessage="1" showErrorMessage="1" errorTitle="Invalid entry" error="Text is too long" sqref="G20:H20 G40:H40">
      <formula1>2501</formula1>
    </dataValidation>
    <dataValidation type="textLength" operator="lessThan" allowBlank="1" showInputMessage="1" showErrorMessage="1" errorTitle="Invalid entry" error="Text is too long" sqref="G23:H23">
      <formula1>3001</formula1>
    </dataValidation>
    <dataValidation type="textLength" operator="lessThan" allowBlank="1" showInputMessage="1" showErrorMessage="1" errorTitle="Invalid entry" error="Text is too long" sqref="G21:H21">
      <formula1>5001</formula1>
    </dataValidation>
    <dataValidation type="decimal" operator="greaterThan" allowBlank="1" showInputMessage="1" showErrorMessage="1" errorTitle="Invalid entry" error="Entry must be a numeric value greater than 0." sqref="G24:H24 G44:H46 G61:H62 G56:H57 G64:H68 G97:H100 G102:H105 G146 G149:G152 G154:G156 G169:G170 G80:H80">
      <formula1>0</formula1>
    </dataValidation>
    <dataValidation type="textLength" operator="lessThan" allowBlank="1" showInputMessage="1" showErrorMessage="1" errorTitle="Invalid entry" error="Text is too long" sqref="G26:H26">
      <formula1>501</formula1>
    </dataValidation>
    <dataValidation type="textLength" operator="lessThan" allowBlank="1" showInputMessage="1" showErrorMessage="1" errorTitle="Invalid entry" error="Text is too long" sqref="G29:H29">
      <formula1>2501</formula1>
    </dataValidation>
    <dataValidation type="decimal" allowBlank="1" showInputMessage="1" showErrorMessage="1" errorTitle="Invalid entry" error="Entry must be a numeric value between 0 and 100" sqref="G58:H58 G60:H60 G74:H74 G160:H161 G70:H70 G81:H81 G76:H78 G83:H85 G87:H87">
      <formula1>0</formula1>
      <formula2>100</formula2>
    </dataValidation>
    <dataValidation type="whole" operator="greaterThan" allowBlank="1" showInputMessage="1" showErrorMessage="1" errorTitle="Invalid entry" error="Entry must be a whole number greater than 0." sqref="G71:H73">
      <formula1>0</formula1>
    </dataValidation>
    <dataValidation type="list" allowBlank="1" showInputMessage="1" showErrorMessage="1" sqref="G94:H94">
      <formula1>Miti_sector</formula1>
    </dataValidation>
    <dataValidation type="list" allowBlank="1" showInputMessage="1" showErrorMessage="1" sqref="G95:H95">
      <formula1>Miti_methods</formula1>
    </dataValidation>
    <dataValidation type="list" allowBlank="1" showInputMessage="1" showErrorMessage="1" sqref="G96:H96">
      <formula1>reduction_type</formula1>
    </dataValidation>
    <dataValidation type="whole" operator="greaterThan" allowBlank="1" showInputMessage="1" showErrorMessage="1" errorTitle="Invalid entry" error="Entry must be a whole number greater than 0" sqref="G162:H162">
      <formula1>0</formula1>
    </dataValidation>
    <dataValidation type="list" allowBlank="1" showInputMessage="1" showErrorMessage="1" errorTitle="Invalid currency" error="Choose one currency from the drop down list" sqref="H146 H150:H152 H154:H156 H169:H170">
      <formula1>currency_list</formula1>
    </dataValidation>
    <dataValidation type="date" operator="greaterThan" allowBlank="1" showInputMessage="1" showErrorMessage="1" sqref="H149">
      <formula1>32874</formula1>
    </dataValidation>
  </dataValidation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1:N304"/>
  <sheetViews>
    <sheetView windowProtection="1" tabSelected="1" zoomScaleNormal="100" workbookViewId="0">
      <selection activeCell="D10" sqref="D10"/>
    </sheetView>
  </sheetViews>
  <sheetFormatPr defaultRowHeight="15"/>
  <cols>
    <col min="1" max="1" width="4.28515625" style="30" customWidth="1"/>
    <col min="2" max="2" width="75.140625" style="30" customWidth="1"/>
    <col min="3" max="3" width="1.85546875" style="30" customWidth="1"/>
    <col min="4" max="4" width="36.140625" style="30" customWidth="1"/>
    <col min="5" max="5" width="3.140625" style="30" customWidth="1"/>
    <col min="6" max="6" width="22.42578125" style="25" customWidth="1"/>
    <col min="7" max="14" width="9.140625" style="25"/>
    <col min="15" max="16384" width="9.140625" style="30"/>
  </cols>
  <sheetData>
    <row r="1" spans="1:6" ht="72.75" customHeight="1" thickBot="1">
      <c r="A1" s="352"/>
      <c r="B1" s="352"/>
      <c r="C1" s="352"/>
      <c r="D1" s="352"/>
      <c r="E1" s="352"/>
    </row>
    <row r="2" spans="1:6" ht="16.5" thickBot="1">
      <c r="A2" s="169"/>
      <c r="B2" s="362"/>
      <c r="C2" s="362"/>
      <c r="D2" s="362"/>
      <c r="E2" s="363"/>
    </row>
    <row r="3" spans="1:6" ht="19.5" thickBot="1">
      <c r="A3" s="170"/>
      <c r="B3" s="364" t="s">
        <v>674</v>
      </c>
      <c r="C3" s="365"/>
      <c r="D3" s="366"/>
      <c r="E3" s="171"/>
    </row>
    <row r="4" spans="1:6" ht="15" customHeight="1" thickBot="1">
      <c r="A4" s="170"/>
      <c r="B4" s="359" t="s">
        <v>869</v>
      </c>
      <c r="C4" s="360"/>
      <c r="D4" s="358"/>
      <c r="E4" s="171"/>
    </row>
    <row r="5" spans="1:6">
      <c r="A5" s="170"/>
      <c r="B5" s="172" t="s">
        <v>871</v>
      </c>
      <c r="C5" s="208" t="s">
        <v>598</v>
      </c>
      <c r="D5" s="210"/>
      <c r="E5" s="171"/>
    </row>
    <row r="6" spans="1:6" ht="15.75" thickBot="1">
      <c r="A6" s="170"/>
      <c r="B6" s="173" t="s">
        <v>872</v>
      </c>
      <c r="C6" s="202" t="s">
        <v>598</v>
      </c>
      <c r="D6" s="210"/>
      <c r="E6" s="171"/>
    </row>
    <row r="7" spans="1:6" hidden="1">
      <c r="A7" s="170"/>
      <c r="B7" s="173" t="s">
        <v>873</v>
      </c>
      <c r="C7" s="202" t="s">
        <v>598</v>
      </c>
      <c r="D7" s="210"/>
      <c r="E7" s="171"/>
    </row>
    <row r="8" spans="1:6" ht="15.75" hidden="1" thickBot="1">
      <c r="A8" s="170"/>
      <c r="B8" s="173" t="s">
        <v>902</v>
      </c>
      <c r="C8" s="202" t="s">
        <v>598</v>
      </c>
      <c r="D8" s="210"/>
      <c r="E8" s="171"/>
    </row>
    <row r="9" spans="1:6" ht="15" customHeight="1" thickBot="1">
      <c r="A9" s="170"/>
      <c r="B9" s="359" t="s">
        <v>870</v>
      </c>
      <c r="C9" s="360"/>
      <c r="D9" s="361"/>
      <c r="E9" s="171"/>
    </row>
    <row r="10" spans="1:6" ht="15" customHeight="1">
      <c r="A10" s="170"/>
      <c r="B10" s="172" t="s">
        <v>876</v>
      </c>
      <c r="C10" s="208" t="s">
        <v>595</v>
      </c>
      <c r="D10" s="209"/>
      <c r="E10" s="171"/>
    </row>
    <row r="11" spans="1:6" ht="15" customHeight="1">
      <c r="A11" s="170"/>
      <c r="B11" s="173" t="s">
        <v>877</v>
      </c>
      <c r="C11" s="202" t="s">
        <v>595</v>
      </c>
      <c r="D11" s="209"/>
      <c r="E11" s="171"/>
    </row>
    <row r="12" spans="1:6" ht="15" customHeight="1">
      <c r="A12" s="170"/>
      <c r="B12" s="173" t="s">
        <v>1157</v>
      </c>
      <c r="C12" s="202" t="s">
        <v>595</v>
      </c>
      <c r="D12" s="210"/>
      <c r="E12" s="171"/>
    </row>
    <row r="13" spans="1:6" ht="15" customHeight="1">
      <c r="A13" s="170"/>
      <c r="B13" s="173" t="str">
        <f>IF(AND(D11=reference!$I$10,D10=reference!$I$2),reference!$I$15,IF(AND(D11=reference!$I$10,D10=reference!$I$3),reference!$I$16,IF(AND(D11=reference!$I$11,D10=reference!$I$2),reference!$I$15,IF(AND(D11=reference!$I$11,D10=reference!$I$3),reference!$I$16,IF(AND(D11=reference!$I$12,D10=reference!$I$2),reference!$I$17,IF(AND(D11=reference!$I$12,D10=reference!$I$3),reference!$I$18,reference!$I$14))))))</f>
        <v>承諾目標值</v>
      </c>
      <c r="C13" s="202" t="s">
        <v>595</v>
      </c>
      <c r="D13" s="205"/>
      <c r="E13" s="171"/>
      <c r="F13" s="246"/>
    </row>
    <row r="14" spans="1:6" ht="15" customHeight="1">
      <c r="A14" s="170"/>
      <c r="B14" s="173" t="s">
        <v>879</v>
      </c>
      <c r="C14" s="202" t="s">
        <v>595</v>
      </c>
      <c r="D14" s="205"/>
      <c r="E14" s="171"/>
      <c r="F14" s="247"/>
    </row>
    <row r="15" spans="1:6" ht="15" customHeight="1">
      <c r="A15" s="170"/>
      <c r="B15" s="173" t="s">
        <v>878</v>
      </c>
      <c r="C15" s="202" t="s">
        <v>595</v>
      </c>
      <c r="D15" s="205"/>
      <c r="E15" s="171"/>
      <c r="F15" s="247"/>
    </row>
    <row r="16" spans="1:6" ht="15" customHeight="1">
      <c r="A16" s="170"/>
      <c r="B16" s="173" t="str">
        <f>IF(D10=reference!$I$2,reference!$I$26,IF(D10=reference!$I$3,reference!$I$27,reference!$I$25))</f>
        <v>基準年總排放量</v>
      </c>
      <c r="C16" s="202" t="s">
        <v>595</v>
      </c>
      <c r="D16" s="205"/>
      <c r="E16" s="171"/>
      <c r="F16" s="247"/>
    </row>
    <row r="17" spans="1:5" ht="15" customHeight="1">
      <c r="A17" s="170"/>
      <c r="B17" s="173" t="s">
        <v>911</v>
      </c>
      <c r="C17" s="202" t="s">
        <v>595</v>
      </c>
      <c r="D17" s="205"/>
      <c r="E17" s="171"/>
    </row>
    <row r="18" spans="1:5" ht="15" customHeight="1">
      <c r="A18" s="170"/>
      <c r="B18" s="204" t="s">
        <v>887</v>
      </c>
      <c r="C18" s="203"/>
      <c r="D18" s="207"/>
      <c r="E18" s="171"/>
    </row>
    <row r="19" spans="1:5" ht="15" customHeight="1">
      <c r="A19" s="170"/>
      <c r="B19" s="245" t="s">
        <v>1240</v>
      </c>
      <c r="C19" s="203" t="s">
        <v>595</v>
      </c>
      <c r="D19" s="206"/>
      <c r="E19" s="171"/>
    </row>
    <row r="20" spans="1:5" ht="15" customHeight="1">
      <c r="A20" s="170"/>
      <c r="B20" s="245" t="s">
        <v>884</v>
      </c>
      <c r="C20" s="203" t="s">
        <v>595</v>
      </c>
      <c r="D20" s="206"/>
      <c r="E20" s="171"/>
    </row>
    <row r="21" spans="1:5" ht="15" customHeight="1">
      <c r="A21" s="170"/>
      <c r="B21" s="245" t="s">
        <v>885</v>
      </c>
      <c r="C21" s="203" t="s">
        <v>595</v>
      </c>
      <c r="D21" s="206"/>
      <c r="E21" s="171"/>
    </row>
    <row r="22" spans="1:5" ht="15" customHeight="1">
      <c r="A22" s="170"/>
      <c r="B22" s="245" t="s">
        <v>1093</v>
      </c>
      <c r="C22" s="203" t="s">
        <v>595</v>
      </c>
      <c r="D22" s="206"/>
      <c r="E22" s="171"/>
    </row>
    <row r="23" spans="1:5" ht="15" customHeight="1" thickBot="1">
      <c r="A23" s="170"/>
      <c r="B23" s="245" t="s">
        <v>1245</v>
      </c>
      <c r="C23" s="203" t="s">
        <v>595</v>
      </c>
      <c r="D23" s="206"/>
      <c r="E23" s="171"/>
    </row>
    <row r="24" spans="1:5" ht="15" customHeight="1" thickBot="1">
      <c r="A24" s="170"/>
      <c r="B24" s="356" t="s">
        <v>880</v>
      </c>
      <c r="C24" s="357"/>
      <c r="D24" s="358"/>
      <c r="E24" s="171"/>
    </row>
    <row r="25" spans="1:5" ht="15" customHeight="1">
      <c r="A25" s="170"/>
      <c r="B25" s="172" t="s">
        <v>920</v>
      </c>
      <c r="C25" s="208" t="s">
        <v>595</v>
      </c>
      <c r="D25" s="210"/>
      <c r="E25" s="171"/>
    </row>
    <row r="26" spans="1:5" ht="15" customHeight="1">
      <c r="A26" s="170"/>
      <c r="B26" s="173" t="s">
        <v>888</v>
      </c>
      <c r="C26" s="202" t="s">
        <v>595</v>
      </c>
      <c r="D26" s="210"/>
      <c r="E26" s="171"/>
    </row>
    <row r="27" spans="1:5" ht="15" customHeight="1">
      <c r="A27" s="170"/>
      <c r="B27" s="173" t="s">
        <v>881</v>
      </c>
      <c r="C27" s="202" t="s">
        <v>595</v>
      </c>
      <c r="D27" s="210"/>
      <c r="E27" s="171"/>
    </row>
    <row r="28" spans="1:5" ht="15" customHeight="1">
      <c r="A28" s="170"/>
      <c r="B28" s="173" t="s">
        <v>897</v>
      </c>
      <c r="C28" s="202" t="s">
        <v>595</v>
      </c>
      <c r="D28" s="205"/>
      <c r="E28" s="171"/>
    </row>
    <row r="29" spans="1:5" ht="15" customHeight="1">
      <c r="A29" s="170"/>
      <c r="B29" s="173" t="s">
        <v>879</v>
      </c>
      <c r="C29" s="202" t="s">
        <v>595</v>
      </c>
      <c r="D29" s="205"/>
      <c r="E29" s="171"/>
    </row>
    <row r="30" spans="1:5" ht="15" customHeight="1">
      <c r="A30" s="170"/>
      <c r="B30" s="173" t="s">
        <v>878</v>
      </c>
      <c r="C30" s="202" t="s">
        <v>595</v>
      </c>
      <c r="D30" s="205"/>
      <c r="E30" s="171"/>
    </row>
    <row r="31" spans="1:5" ht="15" customHeight="1">
      <c r="A31" s="170"/>
      <c r="B31" s="173" t="s">
        <v>889</v>
      </c>
      <c r="C31" s="202" t="s">
        <v>595</v>
      </c>
      <c r="D31" s="205"/>
      <c r="E31" s="171"/>
    </row>
    <row r="32" spans="1:5" ht="15" customHeight="1">
      <c r="A32" s="170"/>
      <c r="B32" s="173" t="s">
        <v>910</v>
      </c>
      <c r="C32" s="202" t="s">
        <v>595</v>
      </c>
      <c r="D32" s="205"/>
      <c r="E32" s="171"/>
    </row>
    <row r="33" spans="1:5" ht="15" customHeight="1">
      <c r="A33" s="170"/>
      <c r="B33" s="204" t="s">
        <v>887</v>
      </c>
      <c r="C33" s="203"/>
      <c r="D33" s="207"/>
      <c r="E33" s="171"/>
    </row>
    <row r="34" spans="1:5" ht="15" customHeight="1">
      <c r="A34" s="170"/>
      <c r="B34" s="245" t="s">
        <v>883</v>
      </c>
      <c r="C34" s="203" t="s">
        <v>595</v>
      </c>
      <c r="D34" s="206"/>
      <c r="E34" s="171"/>
    </row>
    <row r="35" spans="1:5" ht="15" customHeight="1">
      <c r="A35" s="170"/>
      <c r="B35" s="245" t="s">
        <v>884</v>
      </c>
      <c r="C35" s="203" t="s">
        <v>595</v>
      </c>
      <c r="D35" s="206"/>
      <c r="E35" s="171"/>
    </row>
    <row r="36" spans="1:5" ht="15" customHeight="1">
      <c r="A36" s="170"/>
      <c r="B36" s="245" t="s">
        <v>885</v>
      </c>
      <c r="C36" s="203" t="s">
        <v>595</v>
      </c>
      <c r="D36" s="206"/>
      <c r="E36" s="171"/>
    </row>
    <row r="37" spans="1:5" ht="15" customHeight="1">
      <c r="A37" s="170"/>
      <c r="B37" s="245" t="s">
        <v>886</v>
      </c>
      <c r="C37" s="203" t="s">
        <v>595</v>
      </c>
      <c r="D37" s="206"/>
      <c r="E37" s="171"/>
    </row>
    <row r="38" spans="1:5" ht="15" customHeight="1" thickBot="1">
      <c r="A38" s="170"/>
      <c r="B38" s="245" t="s">
        <v>1091</v>
      </c>
      <c r="C38" s="203" t="s">
        <v>595</v>
      </c>
      <c r="D38" s="206"/>
      <c r="E38" s="171"/>
    </row>
    <row r="39" spans="1:5" ht="15" customHeight="1">
      <c r="A39" s="170"/>
      <c r="B39" s="356" t="s">
        <v>890</v>
      </c>
      <c r="C39" s="357"/>
      <c r="D39" s="358"/>
      <c r="E39" s="175"/>
    </row>
    <row r="40" spans="1:5" ht="15" customHeight="1">
      <c r="A40" s="170"/>
      <c r="B40" s="173" t="s">
        <v>881</v>
      </c>
      <c r="C40" s="202" t="s">
        <v>595</v>
      </c>
      <c r="D40" s="210"/>
      <c r="E40" s="175"/>
    </row>
    <row r="41" spans="1:5" ht="15" customHeight="1">
      <c r="A41" s="170"/>
      <c r="B41" s="173" t="s">
        <v>898</v>
      </c>
      <c r="C41" s="202" t="s">
        <v>595</v>
      </c>
      <c r="D41" s="205"/>
      <c r="E41" s="175"/>
    </row>
    <row r="42" spans="1:5" ht="15" customHeight="1">
      <c r="A42" s="170"/>
      <c r="B42" s="173" t="s">
        <v>879</v>
      </c>
      <c r="C42" s="202" t="s">
        <v>595</v>
      </c>
      <c r="D42" s="205"/>
      <c r="E42" s="175"/>
    </row>
    <row r="43" spans="1:5" ht="15" customHeight="1">
      <c r="A43" s="170"/>
      <c r="B43" s="173" t="s">
        <v>910</v>
      </c>
      <c r="C43" s="202" t="s">
        <v>595</v>
      </c>
      <c r="D43" s="205"/>
      <c r="E43" s="175"/>
    </row>
    <row r="44" spans="1:5" ht="15" customHeight="1">
      <c r="A44" s="170"/>
      <c r="B44" s="356" t="s">
        <v>891</v>
      </c>
      <c r="C44" s="357"/>
      <c r="D44" s="361"/>
      <c r="E44" s="175"/>
    </row>
    <row r="45" spans="1:5" ht="15" customHeight="1">
      <c r="A45" s="170"/>
      <c r="B45" s="173" t="s">
        <v>881</v>
      </c>
      <c r="C45" s="202" t="s">
        <v>595</v>
      </c>
      <c r="D45" s="210"/>
      <c r="E45" s="175"/>
    </row>
    <row r="46" spans="1:5" ht="15" customHeight="1">
      <c r="A46" s="170"/>
      <c r="B46" s="173" t="s">
        <v>896</v>
      </c>
      <c r="C46" s="202" t="s">
        <v>595</v>
      </c>
      <c r="D46" s="205"/>
      <c r="E46" s="175"/>
    </row>
    <row r="47" spans="1:5" ht="15" customHeight="1">
      <c r="A47" s="170"/>
      <c r="B47" s="173" t="s">
        <v>879</v>
      </c>
      <c r="C47" s="202" t="s">
        <v>595</v>
      </c>
      <c r="D47" s="205"/>
      <c r="E47" s="175"/>
    </row>
    <row r="48" spans="1:5" ht="15" customHeight="1">
      <c r="A48" s="170"/>
      <c r="B48" s="173" t="s">
        <v>878</v>
      </c>
      <c r="C48" s="202" t="s">
        <v>595</v>
      </c>
      <c r="D48" s="205"/>
      <c r="E48" s="175"/>
    </row>
    <row r="49" spans="1:5" ht="15" customHeight="1">
      <c r="A49" s="170"/>
      <c r="B49" s="173" t="s">
        <v>910</v>
      </c>
      <c r="C49" s="202" t="s">
        <v>595</v>
      </c>
      <c r="D49" s="205"/>
      <c r="E49" s="175"/>
    </row>
    <row r="50" spans="1:5">
      <c r="A50" s="170"/>
      <c r="B50" s="356" t="s">
        <v>892</v>
      </c>
      <c r="C50" s="357"/>
      <c r="D50" s="361"/>
      <c r="E50" s="175"/>
    </row>
    <row r="51" spans="1:5">
      <c r="A51" s="170"/>
      <c r="B51" s="173" t="s">
        <v>893</v>
      </c>
      <c r="C51" s="202" t="s">
        <v>595</v>
      </c>
      <c r="D51" s="212"/>
      <c r="E51" s="175"/>
    </row>
    <row r="52" spans="1:5">
      <c r="A52" s="170"/>
      <c r="B52" s="173" t="s">
        <v>894</v>
      </c>
      <c r="C52" s="202" t="s">
        <v>595</v>
      </c>
      <c r="D52" s="212"/>
      <c r="E52" s="175"/>
    </row>
    <row r="53" spans="1:5">
      <c r="A53" s="170"/>
      <c r="B53" s="173" t="s">
        <v>879</v>
      </c>
      <c r="C53" s="202" t="s">
        <v>595</v>
      </c>
      <c r="D53" s="205"/>
      <c r="E53" s="175"/>
    </row>
    <row r="54" spans="1:5">
      <c r="A54" s="170"/>
      <c r="B54" s="173" t="s">
        <v>878</v>
      </c>
      <c r="C54" s="202" t="s">
        <v>595</v>
      </c>
      <c r="D54" s="205"/>
      <c r="E54" s="175"/>
    </row>
    <row r="55" spans="1:5">
      <c r="A55" s="170"/>
      <c r="B55" s="173" t="s">
        <v>910</v>
      </c>
      <c r="C55" s="202" t="s">
        <v>595</v>
      </c>
      <c r="D55" s="205"/>
      <c r="E55" s="175"/>
    </row>
    <row r="56" spans="1:5">
      <c r="A56" s="170"/>
      <c r="B56" s="173" t="s">
        <v>895</v>
      </c>
      <c r="C56" s="202" t="s">
        <v>598</v>
      </c>
      <c r="D56" s="205"/>
      <c r="E56" s="175"/>
    </row>
    <row r="57" spans="1:5">
      <c r="A57" s="170"/>
      <c r="B57" s="173" t="s">
        <v>899</v>
      </c>
      <c r="C57" s="202" t="s">
        <v>598</v>
      </c>
      <c r="D57" s="205"/>
      <c r="E57" s="175"/>
    </row>
    <row r="58" spans="1:5">
      <c r="A58" s="170"/>
      <c r="B58" s="173" t="s">
        <v>900</v>
      </c>
      <c r="C58" s="202" t="s">
        <v>598</v>
      </c>
      <c r="D58" s="205"/>
      <c r="E58" s="175"/>
    </row>
    <row r="59" spans="1:5" ht="15.75" thickBot="1">
      <c r="A59" s="170"/>
      <c r="B59" s="174" t="s">
        <v>901</v>
      </c>
      <c r="C59" s="211" t="s">
        <v>598</v>
      </c>
      <c r="D59" s="205"/>
      <c r="E59" s="175"/>
    </row>
    <row r="60" spans="1:5" ht="15.75" thickBot="1">
      <c r="A60" s="353"/>
      <c r="B60" s="354"/>
      <c r="C60" s="354"/>
      <c r="D60" s="354"/>
      <c r="E60" s="355"/>
    </row>
    <row r="61" spans="1:5">
      <c r="A61" s="25"/>
      <c r="B61" s="25"/>
      <c r="C61" s="25"/>
      <c r="D61" s="25"/>
      <c r="E61" s="25"/>
    </row>
    <row r="62" spans="1:5" ht="15.75" thickBot="1"/>
    <row r="63" spans="1:5" ht="16.5" thickBot="1">
      <c r="A63" s="169"/>
      <c r="B63" s="362"/>
      <c r="C63" s="362"/>
      <c r="D63" s="362"/>
      <c r="E63" s="363"/>
    </row>
    <row r="64" spans="1:5" ht="19.5" thickBot="1">
      <c r="A64" s="170"/>
      <c r="B64" s="364" t="s">
        <v>1338</v>
      </c>
      <c r="C64" s="365"/>
      <c r="D64" s="366"/>
      <c r="E64" s="171"/>
    </row>
    <row r="65" spans="1:6" ht="15.75" thickBot="1">
      <c r="A65" s="170"/>
      <c r="B65" s="359" t="s">
        <v>869</v>
      </c>
      <c r="C65" s="360"/>
      <c r="D65" s="358"/>
      <c r="E65" s="171"/>
    </row>
    <row r="66" spans="1:6">
      <c r="A66" s="170"/>
      <c r="B66" s="172" t="s">
        <v>871</v>
      </c>
      <c r="C66" s="208" t="s">
        <v>598</v>
      </c>
      <c r="D66" s="210"/>
      <c r="E66" s="171"/>
    </row>
    <row r="67" spans="1:6" ht="15.75" thickBot="1">
      <c r="A67" s="170"/>
      <c r="B67" s="173" t="s">
        <v>872</v>
      </c>
      <c r="C67" s="202" t="s">
        <v>598</v>
      </c>
      <c r="D67" s="210"/>
      <c r="E67" s="171"/>
    </row>
    <row r="68" spans="1:6" hidden="1">
      <c r="A68" s="170"/>
      <c r="B68" s="173" t="s">
        <v>873</v>
      </c>
      <c r="C68" s="202" t="s">
        <v>598</v>
      </c>
      <c r="D68" s="210"/>
      <c r="E68" s="171"/>
    </row>
    <row r="69" spans="1:6" ht="15.75" hidden="1" thickBot="1">
      <c r="A69" s="170"/>
      <c r="B69" s="173" t="s">
        <v>902</v>
      </c>
      <c r="C69" s="202" t="s">
        <v>598</v>
      </c>
      <c r="D69" s="210"/>
      <c r="E69" s="171"/>
    </row>
    <row r="70" spans="1:6" ht="15.75" thickBot="1">
      <c r="A70" s="170"/>
      <c r="B70" s="359" t="s">
        <v>870</v>
      </c>
      <c r="C70" s="360"/>
      <c r="D70" s="361"/>
      <c r="E70" s="171"/>
    </row>
    <row r="71" spans="1:6">
      <c r="A71" s="170"/>
      <c r="B71" s="172" t="s">
        <v>876</v>
      </c>
      <c r="C71" s="208" t="s">
        <v>595</v>
      </c>
      <c r="D71" s="209"/>
      <c r="E71" s="171"/>
    </row>
    <row r="72" spans="1:6">
      <c r="A72" s="170"/>
      <c r="B72" s="173" t="s">
        <v>877</v>
      </c>
      <c r="C72" s="202" t="s">
        <v>595</v>
      </c>
      <c r="D72" s="209"/>
      <c r="E72" s="171"/>
    </row>
    <row r="73" spans="1:6">
      <c r="A73" s="170"/>
      <c r="B73" s="173" t="s">
        <v>881</v>
      </c>
      <c r="C73" s="202" t="s">
        <v>595</v>
      </c>
      <c r="D73" s="210"/>
      <c r="E73" s="171"/>
    </row>
    <row r="74" spans="1:6">
      <c r="A74" s="170"/>
      <c r="B74" s="173" t="str">
        <f>IF(AND(D72=reference!$I$10,D71=reference!$I$2),reference!$I$15,IF(AND(D72=reference!$I$10,D71=reference!$I$3),reference!$I$16,IF(AND(D72=reference!$I$11,D71=reference!$I$2),reference!$I$15,IF(AND(D72=reference!$I$11,D71=reference!$I$3),reference!$I$16,IF(AND(D72=reference!$I$12,D71=reference!$I$2),reference!$I$17,IF(AND(D72=reference!$I$12,D71=reference!$I$3),reference!$I$18,reference!$I$14))))))</f>
        <v>承諾目標值</v>
      </c>
      <c r="C74" s="202" t="s">
        <v>595</v>
      </c>
      <c r="D74" s="205"/>
      <c r="E74" s="171"/>
      <c r="F74" s="246"/>
    </row>
    <row r="75" spans="1:6">
      <c r="A75" s="170"/>
      <c r="B75" s="173" t="s">
        <v>879</v>
      </c>
      <c r="C75" s="202" t="s">
        <v>595</v>
      </c>
      <c r="D75" s="205"/>
      <c r="E75" s="171"/>
      <c r="F75" s="247"/>
    </row>
    <row r="76" spans="1:6">
      <c r="A76" s="170"/>
      <c r="B76" s="173" t="s">
        <v>878</v>
      </c>
      <c r="C76" s="202" t="s">
        <v>595</v>
      </c>
      <c r="D76" s="205"/>
      <c r="E76" s="171"/>
      <c r="F76" s="247"/>
    </row>
    <row r="77" spans="1:6">
      <c r="A77" s="170"/>
      <c r="B77" s="173" t="str">
        <f>IF(D71=reference!$I$2,reference!$I$26,IF(D71=reference!$I$3,reference!$I$27,reference!$I$25))</f>
        <v>基準年總排放量</v>
      </c>
      <c r="C77" s="202" t="s">
        <v>595</v>
      </c>
      <c r="D77" s="205"/>
      <c r="E77" s="171"/>
      <c r="F77" s="247"/>
    </row>
    <row r="78" spans="1:6">
      <c r="A78" s="170"/>
      <c r="B78" s="173" t="s">
        <v>911</v>
      </c>
      <c r="C78" s="202" t="s">
        <v>595</v>
      </c>
      <c r="D78" s="205"/>
      <c r="E78" s="171"/>
    </row>
    <row r="79" spans="1:6">
      <c r="A79" s="170"/>
      <c r="B79" s="204" t="s">
        <v>887</v>
      </c>
      <c r="C79" s="203"/>
      <c r="D79" s="207"/>
      <c r="E79" s="171"/>
    </row>
    <row r="80" spans="1:6" ht="15" customHeight="1">
      <c r="A80" s="170"/>
      <c r="B80" s="245" t="s">
        <v>883</v>
      </c>
      <c r="C80" s="203" t="s">
        <v>595</v>
      </c>
      <c r="D80" s="206"/>
      <c r="E80" s="171"/>
    </row>
    <row r="81" spans="1:5" ht="15" customHeight="1">
      <c r="A81" s="170"/>
      <c r="B81" s="245" t="s">
        <v>884</v>
      </c>
      <c r="C81" s="203" t="s">
        <v>595</v>
      </c>
      <c r="D81" s="206"/>
      <c r="E81" s="171"/>
    </row>
    <row r="82" spans="1:5" ht="15" customHeight="1">
      <c r="A82" s="170"/>
      <c r="B82" s="245" t="s">
        <v>885</v>
      </c>
      <c r="C82" s="203" t="s">
        <v>595</v>
      </c>
      <c r="D82" s="206"/>
      <c r="E82" s="171"/>
    </row>
    <row r="83" spans="1:5" ht="15" customHeight="1">
      <c r="A83" s="170"/>
      <c r="B83" s="245" t="s">
        <v>1093</v>
      </c>
      <c r="C83" s="203" t="s">
        <v>595</v>
      </c>
      <c r="D83" s="206"/>
      <c r="E83" s="171"/>
    </row>
    <row r="84" spans="1:5" ht="15" customHeight="1" thickBot="1">
      <c r="A84" s="170"/>
      <c r="B84" s="245" t="s">
        <v>1092</v>
      </c>
      <c r="C84" s="203" t="s">
        <v>595</v>
      </c>
      <c r="D84" s="206"/>
      <c r="E84" s="171"/>
    </row>
    <row r="85" spans="1:5" ht="15.75" thickBot="1">
      <c r="A85" s="170"/>
      <c r="B85" s="356" t="s">
        <v>880</v>
      </c>
      <c r="C85" s="357"/>
      <c r="D85" s="358"/>
      <c r="E85" s="171"/>
    </row>
    <row r="86" spans="1:5">
      <c r="A86" s="170"/>
      <c r="B86" s="172" t="s">
        <v>882</v>
      </c>
      <c r="C86" s="208" t="s">
        <v>595</v>
      </c>
      <c r="D86" s="210"/>
      <c r="E86" s="171"/>
    </row>
    <row r="87" spans="1:5">
      <c r="A87" s="170"/>
      <c r="B87" s="173" t="s">
        <v>877</v>
      </c>
      <c r="C87" s="202" t="s">
        <v>595</v>
      </c>
      <c r="D87" s="210"/>
      <c r="E87" s="171"/>
    </row>
    <row r="88" spans="1:5">
      <c r="A88" s="170"/>
      <c r="B88" s="173" t="s">
        <v>881</v>
      </c>
      <c r="C88" s="202" t="s">
        <v>595</v>
      </c>
      <c r="D88" s="210"/>
      <c r="E88" s="171"/>
    </row>
    <row r="89" spans="1:5">
      <c r="A89" s="170"/>
      <c r="B89" s="173" t="s">
        <v>896</v>
      </c>
      <c r="C89" s="202" t="s">
        <v>595</v>
      </c>
      <c r="D89" s="205"/>
      <c r="E89" s="171"/>
    </row>
    <row r="90" spans="1:5">
      <c r="A90" s="170"/>
      <c r="B90" s="173" t="s">
        <v>879</v>
      </c>
      <c r="C90" s="202" t="s">
        <v>595</v>
      </c>
      <c r="D90" s="205"/>
      <c r="E90" s="171"/>
    </row>
    <row r="91" spans="1:5">
      <c r="A91" s="170"/>
      <c r="B91" s="173" t="s">
        <v>878</v>
      </c>
      <c r="C91" s="202" t="s">
        <v>595</v>
      </c>
      <c r="D91" s="205"/>
      <c r="E91" s="171"/>
    </row>
    <row r="92" spans="1:5">
      <c r="A92" s="170"/>
      <c r="B92" s="173" t="s">
        <v>889</v>
      </c>
      <c r="C92" s="202" t="s">
        <v>595</v>
      </c>
      <c r="D92" s="205"/>
      <c r="E92" s="171"/>
    </row>
    <row r="93" spans="1:5">
      <c r="A93" s="170"/>
      <c r="B93" s="173" t="s">
        <v>910</v>
      </c>
      <c r="C93" s="202" t="s">
        <v>595</v>
      </c>
      <c r="D93" s="205"/>
      <c r="E93" s="171"/>
    </row>
    <row r="94" spans="1:5">
      <c r="A94" s="170"/>
      <c r="B94" s="204" t="s">
        <v>887</v>
      </c>
      <c r="C94" s="203"/>
      <c r="D94" s="207"/>
      <c r="E94" s="171"/>
    </row>
    <row r="95" spans="1:5" ht="16.5" customHeight="1">
      <c r="A95" s="170"/>
      <c r="B95" s="245" t="s">
        <v>883</v>
      </c>
      <c r="C95" s="203" t="s">
        <v>595</v>
      </c>
      <c r="D95" s="206"/>
      <c r="E95" s="171"/>
    </row>
    <row r="96" spans="1:5" ht="16.5" customHeight="1">
      <c r="A96" s="170"/>
      <c r="B96" s="245" t="s">
        <v>884</v>
      </c>
      <c r="C96" s="203" t="s">
        <v>595</v>
      </c>
      <c r="D96" s="206"/>
      <c r="E96" s="171"/>
    </row>
    <row r="97" spans="1:5" ht="16.5" customHeight="1">
      <c r="A97" s="170"/>
      <c r="B97" s="245" t="s">
        <v>885</v>
      </c>
      <c r="C97" s="203" t="s">
        <v>595</v>
      </c>
      <c r="D97" s="206"/>
      <c r="E97" s="171"/>
    </row>
    <row r="98" spans="1:5" ht="16.5" customHeight="1">
      <c r="A98" s="170"/>
      <c r="B98" s="245" t="s">
        <v>886</v>
      </c>
      <c r="C98" s="203" t="s">
        <v>595</v>
      </c>
      <c r="D98" s="206"/>
      <c r="E98" s="171"/>
    </row>
    <row r="99" spans="1:5" ht="16.5" customHeight="1" thickBot="1">
      <c r="A99" s="170"/>
      <c r="B99" s="245" t="s">
        <v>1091</v>
      </c>
      <c r="C99" s="203" t="s">
        <v>595</v>
      </c>
      <c r="D99" s="206"/>
      <c r="E99" s="171"/>
    </row>
    <row r="100" spans="1:5">
      <c r="A100" s="170"/>
      <c r="B100" s="356" t="s">
        <v>890</v>
      </c>
      <c r="C100" s="357"/>
      <c r="D100" s="358"/>
      <c r="E100" s="175"/>
    </row>
    <row r="101" spans="1:5">
      <c r="A101" s="170"/>
      <c r="B101" s="173" t="s">
        <v>881</v>
      </c>
      <c r="C101" s="202" t="s">
        <v>595</v>
      </c>
      <c r="D101" s="210"/>
      <c r="E101" s="175"/>
    </row>
    <row r="102" spans="1:5">
      <c r="A102" s="170"/>
      <c r="B102" s="173" t="s">
        <v>896</v>
      </c>
      <c r="C102" s="202" t="s">
        <v>595</v>
      </c>
      <c r="D102" s="205"/>
      <c r="E102" s="175"/>
    </row>
    <row r="103" spans="1:5">
      <c r="A103" s="170"/>
      <c r="B103" s="173" t="s">
        <v>879</v>
      </c>
      <c r="C103" s="202" t="s">
        <v>595</v>
      </c>
      <c r="D103" s="205"/>
      <c r="E103" s="175"/>
    </row>
    <row r="104" spans="1:5">
      <c r="A104" s="170"/>
      <c r="B104" s="173" t="s">
        <v>910</v>
      </c>
      <c r="C104" s="202" t="s">
        <v>595</v>
      </c>
      <c r="D104" s="205"/>
      <c r="E104" s="175"/>
    </row>
    <row r="105" spans="1:5">
      <c r="A105" s="170"/>
      <c r="B105" s="356" t="s">
        <v>891</v>
      </c>
      <c r="C105" s="357"/>
      <c r="D105" s="361"/>
      <c r="E105" s="175"/>
    </row>
    <row r="106" spans="1:5">
      <c r="A106" s="170"/>
      <c r="B106" s="173" t="s">
        <v>881</v>
      </c>
      <c r="C106" s="202" t="s">
        <v>595</v>
      </c>
      <c r="D106" s="210"/>
      <c r="E106" s="175"/>
    </row>
    <row r="107" spans="1:5">
      <c r="A107" s="170"/>
      <c r="B107" s="173" t="s">
        <v>896</v>
      </c>
      <c r="C107" s="202" t="s">
        <v>595</v>
      </c>
      <c r="D107" s="205"/>
      <c r="E107" s="175"/>
    </row>
    <row r="108" spans="1:5">
      <c r="A108" s="170"/>
      <c r="B108" s="173" t="s">
        <v>879</v>
      </c>
      <c r="C108" s="202" t="s">
        <v>595</v>
      </c>
      <c r="D108" s="205"/>
      <c r="E108" s="175"/>
    </row>
    <row r="109" spans="1:5">
      <c r="A109" s="170"/>
      <c r="B109" s="173" t="s">
        <v>878</v>
      </c>
      <c r="C109" s="202" t="s">
        <v>595</v>
      </c>
      <c r="D109" s="205"/>
      <c r="E109" s="175"/>
    </row>
    <row r="110" spans="1:5">
      <c r="A110" s="170"/>
      <c r="B110" s="173" t="s">
        <v>910</v>
      </c>
      <c r="C110" s="202" t="s">
        <v>595</v>
      </c>
      <c r="D110" s="205"/>
      <c r="E110" s="175"/>
    </row>
    <row r="111" spans="1:5">
      <c r="A111" s="170"/>
      <c r="B111" s="356" t="s">
        <v>892</v>
      </c>
      <c r="C111" s="357"/>
      <c r="D111" s="361"/>
      <c r="E111" s="175"/>
    </row>
    <row r="112" spans="1:5">
      <c r="A112" s="170"/>
      <c r="B112" s="173" t="s">
        <v>893</v>
      </c>
      <c r="C112" s="202" t="s">
        <v>595</v>
      </c>
      <c r="D112" s="212"/>
      <c r="E112" s="175"/>
    </row>
    <row r="113" spans="1:5">
      <c r="A113" s="170"/>
      <c r="B113" s="173" t="s">
        <v>894</v>
      </c>
      <c r="C113" s="202" t="s">
        <v>595</v>
      </c>
      <c r="D113" s="212"/>
      <c r="E113" s="175"/>
    </row>
    <row r="114" spans="1:5">
      <c r="A114" s="170"/>
      <c r="B114" s="173" t="s">
        <v>879</v>
      </c>
      <c r="C114" s="202" t="s">
        <v>595</v>
      </c>
      <c r="D114" s="205"/>
      <c r="E114" s="175"/>
    </row>
    <row r="115" spans="1:5">
      <c r="A115" s="170"/>
      <c r="B115" s="173" t="s">
        <v>878</v>
      </c>
      <c r="C115" s="202" t="s">
        <v>595</v>
      </c>
      <c r="D115" s="205"/>
      <c r="E115" s="175"/>
    </row>
    <row r="116" spans="1:5">
      <c r="A116" s="170"/>
      <c r="B116" s="173" t="s">
        <v>910</v>
      </c>
      <c r="C116" s="202" t="s">
        <v>595</v>
      </c>
      <c r="D116" s="205"/>
      <c r="E116" s="175"/>
    </row>
    <row r="117" spans="1:5">
      <c r="A117" s="170"/>
      <c r="B117" s="173" t="s">
        <v>895</v>
      </c>
      <c r="C117" s="202" t="s">
        <v>598</v>
      </c>
      <c r="D117" s="205"/>
      <c r="E117" s="175"/>
    </row>
    <row r="118" spans="1:5">
      <c r="A118" s="170"/>
      <c r="B118" s="173" t="s">
        <v>899</v>
      </c>
      <c r="C118" s="202" t="s">
        <v>598</v>
      </c>
      <c r="D118" s="205"/>
      <c r="E118" s="175"/>
    </row>
    <row r="119" spans="1:5">
      <c r="A119" s="170"/>
      <c r="B119" s="173" t="s">
        <v>900</v>
      </c>
      <c r="C119" s="202" t="s">
        <v>598</v>
      </c>
      <c r="D119" s="205"/>
      <c r="E119" s="175"/>
    </row>
    <row r="120" spans="1:5" ht="15.75" thickBot="1">
      <c r="A120" s="170"/>
      <c r="B120" s="174" t="s">
        <v>901</v>
      </c>
      <c r="C120" s="211" t="s">
        <v>598</v>
      </c>
      <c r="D120" s="205"/>
      <c r="E120" s="175"/>
    </row>
    <row r="121" spans="1:5" ht="15.75" thickBot="1">
      <c r="A121" s="353"/>
      <c r="B121" s="354"/>
      <c r="C121" s="354"/>
      <c r="D121" s="354"/>
      <c r="E121" s="355"/>
    </row>
    <row r="122" spans="1:5">
      <c r="A122" s="25"/>
      <c r="B122" s="25"/>
      <c r="C122" s="25"/>
      <c r="D122" s="25"/>
      <c r="E122" s="25"/>
    </row>
    <row r="123" spans="1:5" ht="15.75" thickBot="1"/>
    <row r="124" spans="1:5" ht="16.5" thickBot="1">
      <c r="A124" s="169"/>
      <c r="B124" s="362"/>
      <c r="C124" s="362"/>
      <c r="D124" s="362"/>
      <c r="E124" s="363"/>
    </row>
    <row r="125" spans="1:5" ht="19.5" thickBot="1">
      <c r="A125" s="170"/>
      <c r="B125" s="364" t="s">
        <v>1339</v>
      </c>
      <c r="C125" s="365"/>
      <c r="D125" s="366"/>
      <c r="E125" s="171"/>
    </row>
    <row r="126" spans="1:5" ht="15.75" thickBot="1">
      <c r="A126" s="170"/>
      <c r="B126" s="359" t="s">
        <v>869</v>
      </c>
      <c r="C126" s="360"/>
      <c r="D126" s="358"/>
      <c r="E126" s="171"/>
    </row>
    <row r="127" spans="1:5">
      <c r="A127" s="170"/>
      <c r="B127" s="172" t="s">
        <v>871</v>
      </c>
      <c r="C127" s="208" t="s">
        <v>598</v>
      </c>
      <c r="D127" s="210"/>
      <c r="E127" s="171"/>
    </row>
    <row r="128" spans="1:5" ht="15.75" thickBot="1">
      <c r="A128" s="170"/>
      <c r="B128" s="173" t="s">
        <v>872</v>
      </c>
      <c r="C128" s="202" t="s">
        <v>598</v>
      </c>
      <c r="D128" s="210"/>
      <c r="E128" s="171"/>
    </row>
    <row r="129" spans="1:6" hidden="1">
      <c r="A129" s="170"/>
      <c r="B129" s="173" t="s">
        <v>873</v>
      </c>
      <c r="C129" s="202" t="s">
        <v>598</v>
      </c>
      <c r="D129" s="210"/>
      <c r="E129" s="171"/>
    </row>
    <row r="130" spans="1:6" ht="15.75" hidden="1" thickBot="1">
      <c r="A130" s="170"/>
      <c r="B130" s="173" t="s">
        <v>902</v>
      </c>
      <c r="C130" s="202" t="s">
        <v>598</v>
      </c>
      <c r="D130" s="210"/>
      <c r="E130" s="171"/>
    </row>
    <row r="131" spans="1:6" ht="15.75" thickBot="1">
      <c r="A131" s="170"/>
      <c r="B131" s="359" t="s">
        <v>870</v>
      </c>
      <c r="C131" s="360"/>
      <c r="D131" s="361"/>
      <c r="E131" s="171"/>
    </row>
    <row r="132" spans="1:6">
      <c r="A132" s="170"/>
      <c r="B132" s="172" t="s">
        <v>876</v>
      </c>
      <c r="C132" s="208" t="s">
        <v>595</v>
      </c>
      <c r="D132" s="209"/>
      <c r="E132" s="171"/>
    </row>
    <row r="133" spans="1:6">
      <c r="A133" s="170"/>
      <c r="B133" s="173" t="s">
        <v>877</v>
      </c>
      <c r="C133" s="202" t="s">
        <v>595</v>
      </c>
      <c r="D133" s="209"/>
      <c r="E133" s="171"/>
    </row>
    <row r="134" spans="1:6">
      <c r="A134" s="170"/>
      <c r="B134" s="173" t="s">
        <v>881</v>
      </c>
      <c r="C134" s="202" t="s">
        <v>595</v>
      </c>
      <c r="D134" s="210"/>
      <c r="E134" s="171"/>
    </row>
    <row r="135" spans="1:6">
      <c r="A135" s="170"/>
      <c r="B135" s="173" t="str">
        <f>IF(AND(D133=reference!$I$10,D132=reference!$I$2),reference!$I$15,IF(AND(D133=reference!$I$10,D132=reference!$I$3),reference!$I$16,IF(AND(D133=reference!$I$11,D132=reference!$I$2),reference!$I$15,IF(AND(D133=reference!$I$11,D132=reference!$I$3),reference!$I$16,IF(AND(D133=reference!$I$12,D132=reference!$I$2),reference!$I$17,IF(AND(D133=reference!$I$12,D132=reference!$I$3),reference!$I$18,reference!$I$14))))))</f>
        <v>承諾目標值</v>
      </c>
      <c r="C135" s="202" t="s">
        <v>595</v>
      </c>
      <c r="D135" s="205"/>
      <c r="E135" s="171"/>
      <c r="F135" s="246"/>
    </row>
    <row r="136" spans="1:6">
      <c r="A136" s="170"/>
      <c r="B136" s="173" t="s">
        <v>879</v>
      </c>
      <c r="C136" s="202" t="s">
        <v>595</v>
      </c>
      <c r="D136" s="205"/>
      <c r="E136" s="171"/>
      <c r="F136" s="247"/>
    </row>
    <row r="137" spans="1:6">
      <c r="A137" s="170"/>
      <c r="B137" s="173" t="s">
        <v>878</v>
      </c>
      <c r="C137" s="202" t="s">
        <v>595</v>
      </c>
      <c r="D137" s="205"/>
      <c r="E137" s="171"/>
      <c r="F137" s="247"/>
    </row>
    <row r="138" spans="1:6">
      <c r="A138" s="170"/>
      <c r="B138" s="173" t="str">
        <f>IF(D132=reference!$I$2,reference!$I$26,IF(D132=reference!$I$3,reference!$I$27,reference!$I$25))</f>
        <v>基準年總排放量</v>
      </c>
      <c r="C138" s="202" t="s">
        <v>595</v>
      </c>
      <c r="D138" s="205"/>
      <c r="E138" s="171"/>
      <c r="F138" s="247"/>
    </row>
    <row r="139" spans="1:6">
      <c r="A139" s="170"/>
      <c r="B139" s="173" t="s">
        <v>911</v>
      </c>
      <c r="C139" s="202" t="s">
        <v>595</v>
      </c>
      <c r="D139" s="205"/>
      <c r="E139" s="171"/>
    </row>
    <row r="140" spans="1:6">
      <c r="A140" s="170"/>
      <c r="B140" s="204" t="s">
        <v>887</v>
      </c>
      <c r="C140" s="203"/>
      <c r="D140" s="207"/>
      <c r="E140" s="171"/>
    </row>
    <row r="141" spans="1:6" ht="15.75" customHeight="1">
      <c r="A141" s="170"/>
      <c r="B141" s="245" t="s">
        <v>883</v>
      </c>
      <c r="C141" s="203" t="s">
        <v>595</v>
      </c>
      <c r="D141" s="206"/>
      <c r="E141" s="171"/>
    </row>
    <row r="142" spans="1:6" ht="15.75" customHeight="1">
      <c r="A142" s="170"/>
      <c r="B142" s="245" t="s">
        <v>884</v>
      </c>
      <c r="C142" s="203" t="s">
        <v>595</v>
      </c>
      <c r="D142" s="206"/>
      <c r="E142" s="171"/>
    </row>
    <row r="143" spans="1:6" ht="15.75" customHeight="1">
      <c r="A143" s="170"/>
      <c r="B143" s="245" t="s">
        <v>885</v>
      </c>
      <c r="C143" s="203" t="s">
        <v>595</v>
      </c>
      <c r="D143" s="206"/>
      <c r="E143" s="171"/>
    </row>
    <row r="144" spans="1:6" ht="15.75" customHeight="1">
      <c r="A144" s="170"/>
      <c r="B144" s="245" t="s">
        <v>1093</v>
      </c>
      <c r="C144" s="203" t="s">
        <v>595</v>
      </c>
      <c r="D144" s="206"/>
      <c r="E144" s="171"/>
    </row>
    <row r="145" spans="1:5" ht="15.75" customHeight="1" thickBot="1">
      <c r="A145" s="170"/>
      <c r="B145" s="245" t="s">
        <v>1092</v>
      </c>
      <c r="C145" s="203" t="s">
        <v>595</v>
      </c>
      <c r="D145" s="206"/>
      <c r="E145" s="171"/>
    </row>
    <row r="146" spans="1:5" ht="15.75" thickBot="1">
      <c r="A146" s="170"/>
      <c r="B146" s="356" t="s">
        <v>880</v>
      </c>
      <c r="C146" s="357"/>
      <c r="D146" s="358"/>
      <c r="E146" s="171"/>
    </row>
    <row r="147" spans="1:5">
      <c r="A147" s="170"/>
      <c r="B147" s="172" t="s">
        <v>882</v>
      </c>
      <c r="C147" s="208" t="s">
        <v>595</v>
      </c>
      <c r="D147" s="210"/>
      <c r="E147" s="171"/>
    </row>
    <row r="148" spans="1:5">
      <c r="A148" s="170"/>
      <c r="B148" s="173" t="s">
        <v>877</v>
      </c>
      <c r="C148" s="202" t="s">
        <v>595</v>
      </c>
      <c r="D148" s="210"/>
      <c r="E148" s="171"/>
    </row>
    <row r="149" spans="1:5">
      <c r="A149" s="170"/>
      <c r="B149" s="173" t="s">
        <v>881</v>
      </c>
      <c r="C149" s="202" t="s">
        <v>595</v>
      </c>
      <c r="D149" s="210"/>
      <c r="E149" s="171"/>
    </row>
    <row r="150" spans="1:5">
      <c r="A150" s="170"/>
      <c r="B150" s="173" t="s">
        <v>896</v>
      </c>
      <c r="C150" s="202" t="s">
        <v>595</v>
      </c>
      <c r="D150" s="205"/>
      <c r="E150" s="171"/>
    </row>
    <row r="151" spans="1:5">
      <c r="A151" s="170"/>
      <c r="B151" s="173" t="s">
        <v>879</v>
      </c>
      <c r="C151" s="202" t="s">
        <v>595</v>
      </c>
      <c r="D151" s="205"/>
      <c r="E151" s="171"/>
    </row>
    <row r="152" spans="1:5">
      <c r="A152" s="170"/>
      <c r="B152" s="173" t="s">
        <v>878</v>
      </c>
      <c r="C152" s="202" t="s">
        <v>595</v>
      </c>
      <c r="D152" s="205"/>
      <c r="E152" s="171"/>
    </row>
    <row r="153" spans="1:5">
      <c r="A153" s="170"/>
      <c r="B153" s="173" t="s">
        <v>889</v>
      </c>
      <c r="C153" s="202" t="s">
        <v>595</v>
      </c>
      <c r="D153" s="205"/>
      <c r="E153" s="171"/>
    </row>
    <row r="154" spans="1:5">
      <c r="A154" s="170"/>
      <c r="B154" s="173" t="s">
        <v>910</v>
      </c>
      <c r="C154" s="202" t="s">
        <v>595</v>
      </c>
      <c r="D154" s="205"/>
      <c r="E154" s="171"/>
    </row>
    <row r="155" spans="1:5">
      <c r="A155" s="170"/>
      <c r="B155" s="204" t="s">
        <v>887</v>
      </c>
      <c r="C155" s="203"/>
      <c r="D155" s="207"/>
      <c r="E155" s="171"/>
    </row>
    <row r="156" spans="1:5" ht="16.5" customHeight="1">
      <c r="A156" s="170"/>
      <c r="B156" s="245" t="s">
        <v>883</v>
      </c>
      <c r="C156" s="203" t="s">
        <v>595</v>
      </c>
      <c r="D156" s="206"/>
      <c r="E156" s="171"/>
    </row>
    <row r="157" spans="1:5" ht="16.5" customHeight="1">
      <c r="A157" s="170"/>
      <c r="B157" s="245" t="s">
        <v>884</v>
      </c>
      <c r="C157" s="203" t="s">
        <v>595</v>
      </c>
      <c r="D157" s="206"/>
      <c r="E157" s="171"/>
    </row>
    <row r="158" spans="1:5" ht="16.5" customHeight="1">
      <c r="A158" s="170"/>
      <c r="B158" s="245" t="s">
        <v>885</v>
      </c>
      <c r="C158" s="203" t="s">
        <v>595</v>
      </c>
      <c r="D158" s="206"/>
      <c r="E158" s="171"/>
    </row>
    <row r="159" spans="1:5" ht="16.5" customHeight="1">
      <c r="A159" s="170"/>
      <c r="B159" s="245" t="s">
        <v>886</v>
      </c>
      <c r="C159" s="203" t="s">
        <v>595</v>
      </c>
      <c r="D159" s="206"/>
      <c r="E159" s="171"/>
    </row>
    <row r="160" spans="1:5" ht="16.5" customHeight="1" thickBot="1">
      <c r="A160" s="170"/>
      <c r="B160" s="245" t="s">
        <v>1091</v>
      </c>
      <c r="C160" s="203" t="s">
        <v>595</v>
      </c>
      <c r="D160" s="206"/>
      <c r="E160" s="171"/>
    </row>
    <row r="161" spans="1:5">
      <c r="A161" s="170"/>
      <c r="B161" s="356" t="s">
        <v>890</v>
      </c>
      <c r="C161" s="357"/>
      <c r="D161" s="358"/>
      <c r="E161" s="175"/>
    </row>
    <row r="162" spans="1:5">
      <c r="A162" s="170"/>
      <c r="B162" s="173" t="s">
        <v>881</v>
      </c>
      <c r="C162" s="202" t="s">
        <v>595</v>
      </c>
      <c r="D162" s="210"/>
      <c r="E162" s="175"/>
    </row>
    <row r="163" spans="1:5">
      <c r="A163" s="170"/>
      <c r="B163" s="173" t="s">
        <v>896</v>
      </c>
      <c r="C163" s="202" t="s">
        <v>595</v>
      </c>
      <c r="D163" s="205"/>
      <c r="E163" s="175"/>
    </row>
    <row r="164" spans="1:5">
      <c r="A164" s="170"/>
      <c r="B164" s="173" t="s">
        <v>879</v>
      </c>
      <c r="C164" s="202" t="s">
        <v>595</v>
      </c>
      <c r="D164" s="205"/>
      <c r="E164" s="175"/>
    </row>
    <row r="165" spans="1:5">
      <c r="A165" s="170"/>
      <c r="B165" s="173" t="s">
        <v>910</v>
      </c>
      <c r="C165" s="202" t="s">
        <v>595</v>
      </c>
      <c r="D165" s="205"/>
      <c r="E165" s="175"/>
    </row>
    <row r="166" spans="1:5">
      <c r="A166" s="170"/>
      <c r="B166" s="356" t="s">
        <v>891</v>
      </c>
      <c r="C166" s="357"/>
      <c r="D166" s="361"/>
      <c r="E166" s="175"/>
    </row>
    <row r="167" spans="1:5">
      <c r="A167" s="170"/>
      <c r="B167" s="173" t="s">
        <v>881</v>
      </c>
      <c r="C167" s="202" t="s">
        <v>595</v>
      </c>
      <c r="D167" s="210"/>
      <c r="E167" s="175"/>
    </row>
    <row r="168" spans="1:5">
      <c r="A168" s="170"/>
      <c r="B168" s="173" t="s">
        <v>896</v>
      </c>
      <c r="C168" s="202" t="s">
        <v>595</v>
      </c>
      <c r="D168" s="205"/>
      <c r="E168" s="175"/>
    </row>
    <row r="169" spans="1:5">
      <c r="A169" s="170"/>
      <c r="B169" s="173" t="s">
        <v>879</v>
      </c>
      <c r="C169" s="202" t="s">
        <v>595</v>
      </c>
      <c r="D169" s="205"/>
      <c r="E169" s="175"/>
    </row>
    <row r="170" spans="1:5">
      <c r="A170" s="170"/>
      <c r="B170" s="173" t="s">
        <v>878</v>
      </c>
      <c r="C170" s="202" t="s">
        <v>595</v>
      </c>
      <c r="D170" s="205"/>
      <c r="E170" s="175"/>
    </row>
    <row r="171" spans="1:5">
      <c r="A171" s="170"/>
      <c r="B171" s="173" t="s">
        <v>910</v>
      </c>
      <c r="C171" s="202" t="s">
        <v>595</v>
      </c>
      <c r="D171" s="205"/>
      <c r="E171" s="175"/>
    </row>
    <row r="172" spans="1:5">
      <c r="A172" s="170"/>
      <c r="B172" s="356" t="s">
        <v>892</v>
      </c>
      <c r="C172" s="357"/>
      <c r="D172" s="361"/>
      <c r="E172" s="175"/>
    </row>
    <row r="173" spans="1:5">
      <c r="A173" s="170"/>
      <c r="B173" s="173" t="s">
        <v>893</v>
      </c>
      <c r="C173" s="202" t="s">
        <v>595</v>
      </c>
      <c r="D173" s="212"/>
      <c r="E173" s="175"/>
    </row>
    <row r="174" spans="1:5">
      <c r="A174" s="170"/>
      <c r="B174" s="173" t="s">
        <v>894</v>
      </c>
      <c r="C174" s="202" t="s">
        <v>595</v>
      </c>
      <c r="D174" s="212"/>
      <c r="E174" s="175"/>
    </row>
    <row r="175" spans="1:5">
      <c r="A175" s="170"/>
      <c r="B175" s="173" t="s">
        <v>879</v>
      </c>
      <c r="C175" s="202" t="s">
        <v>595</v>
      </c>
      <c r="D175" s="205"/>
      <c r="E175" s="175"/>
    </row>
    <row r="176" spans="1:5">
      <c r="A176" s="170"/>
      <c r="B176" s="173" t="s">
        <v>878</v>
      </c>
      <c r="C176" s="202" t="s">
        <v>595</v>
      </c>
      <c r="D176" s="205"/>
      <c r="E176" s="175"/>
    </row>
    <row r="177" spans="1:5">
      <c r="A177" s="170"/>
      <c r="B177" s="173" t="s">
        <v>910</v>
      </c>
      <c r="C177" s="202" t="s">
        <v>595</v>
      </c>
      <c r="D177" s="205"/>
      <c r="E177" s="175"/>
    </row>
    <row r="178" spans="1:5">
      <c r="A178" s="170"/>
      <c r="B178" s="173" t="s">
        <v>895</v>
      </c>
      <c r="C178" s="202" t="s">
        <v>598</v>
      </c>
      <c r="D178" s="205"/>
      <c r="E178" s="175"/>
    </row>
    <row r="179" spans="1:5">
      <c r="A179" s="170"/>
      <c r="B179" s="173" t="s">
        <v>899</v>
      </c>
      <c r="C179" s="202" t="s">
        <v>598</v>
      </c>
      <c r="D179" s="205"/>
      <c r="E179" s="175"/>
    </row>
    <row r="180" spans="1:5">
      <c r="A180" s="170"/>
      <c r="B180" s="173" t="s">
        <v>900</v>
      </c>
      <c r="C180" s="202" t="s">
        <v>598</v>
      </c>
      <c r="D180" s="205"/>
      <c r="E180" s="175"/>
    </row>
    <row r="181" spans="1:5" ht="15.75" thickBot="1">
      <c r="A181" s="170"/>
      <c r="B181" s="174" t="s">
        <v>901</v>
      </c>
      <c r="C181" s="211" t="s">
        <v>598</v>
      </c>
      <c r="D181" s="205"/>
      <c r="E181" s="175"/>
    </row>
    <row r="182" spans="1:5" ht="15.75" thickBot="1">
      <c r="A182" s="353"/>
      <c r="B182" s="354"/>
      <c r="C182" s="354"/>
      <c r="D182" s="354"/>
      <c r="E182" s="355"/>
    </row>
    <row r="184" spans="1:5" ht="15.75" thickBot="1"/>
    <row r="185" spans="1:5" ht="16.5" thickBot="1">
      <c r="A185" s="169"/>
      <c r="B185" s="362"/>
      <c r="C185" s="362"/>
      <c r="D185" s="362"/>
      <c r="E185" s="363"/>
    </row>
    <row r="186" spans="1:5" ht="19.5" thickBot="1">
      <c r="A186" s="170"/>
      <c r="B186" s="364" t="s">
        <v>1340</v>
      </c>
      <c r="C186" s="365"/>
      <c r="D186" s="366"/>
      <c r="E186" s="171"/>
    </row>
    <row r="187" spans="1:5" ht="15.75" thickBot="1">
      <c r="A187" s="170"/>
      <c r="B187" s="359" t="s">
        <v>869</v>
      </c>
      <c r="C187" s="360"/>
      <c r="D187" s="358"/>
      <c r="E187" s="171"/>
    </row>
    <row r="188" spans="1:5">
      <c r="A188" s="170"/>
      <c r="B188" s="172" t="s">
        <v>871</v>
      </c>
      <c r="C188" s="208" t="s">
        <v>598</v>
      </c>
      <c r="D188" s="210"/>
      <c r="E188" s="171"/>
    </row>
    <row r="189" spans="1:5" ht="15.75" thickBot="1">
      <c r="A189" s="170"/>
      <c r="B189" s="173" t="s">
        <v>872</v>
      </c>
      <c r="C189" s="202" t="s">
        <v>598</v>
      </c>
      <c r="D189" s="210"/>
      <c r="E189" s="171"/>
    </row>
    <row r="190" spans="1:5" hidden="1">
      <c r="A190" s="170"/>
      <c r="B190" s="173" t="s">
        <v>873</v>
      </c>
      <c r="C190" s="202" t="s">
        <v>598</v>
      </c>
      <c r="D190" s="210"/>
      <c r="E190" s="171"/>
    </row>
    <row r="191" spans="1:5" ht="15.75" hidden="1" thickBot="1">
      <c r="A191" s="170"/>
      <c r="B191" s="173" t="s">
        <v>902</v>
      </c>
      <c r="C191" s="202" t="s">
        <v>598</v>
      </c>
      <c r="D191" s="210"/>
      <c r="E191" s="171"/>
    </row>
    <row r="192" spans="1:5" ht="15.75" thickBot="1">
      <c r="A192" s="170"/>
      <c r="B192" s="359" t="s">
        <v>870</v>
      </c>
      <c r="C192" s="360"/>
      <c r="D192" s="361"/>
      <c r="E192" s="171"/>
    </row>
    <row r="193" spans="1:6">
      <c r="A193" s="170"/>
      <c r="B193" s="172" t="s">
        <v>876</v>
      </c>
      <c r="C193" s="208" t="s">
        <v>595</v>
      </c>
      <c r="D193" s="209"/>
      <c r="E193" s="171"/>
    </row>
    <row r="194" spans="1:6">
      <c r="A194" s="170"/>
      <c r="B194" s="173" t="s">
        <v>877</v>
      </c>
      <c r="C194" s="202" t="s">
        <v>595</v>
      </c>
      <c r="D194" s="209"/>
      <c r="E194" s="171"/>
    </row>
    <row r="195" spans="1:6">
      <c r="A195" s="170"/>
      <c r="B195" s="173" t="s">
        <v>881</v>
      </c>
      <c r="C195" s="202" t="s">
        <v>595</v>
      </c>
      <c r="D195" s="210"/>
      <c r="E195" s="171"/>
    </row>
    <row r="196" spans="1:6">
      <c r="A196" s="170"/>
      <c r="B196" s="173" t="str">
        <f>IF(AND(D194=reference!$I$10,D193=reference!$I$2),reference!$I$15,IF(AND(D194=reference!$I$10,D193=reference!$I$3),reference!$I$16,IF(AND(D194=reference!$I$11,D193=reference!$I$2),reference!$I$15,IF(AND(D194=reference!$I$11,D193=reference!$I$3),reference!$I$16,IF(AND(D194=reference!$I$12,D193=reference!$I$2),reference!$I$17,IF(AND(D194=reference!$I$12,D193=reference!$I$3),reference!$I$18,reference!$I$14))))))</f>
        <v>承諾目標值</v>
      </c>
      <c r="C196" s="202" t="s">
        <v>595</v>
      </c>
      <c r="D196" s="205"/>
      <c r="E196" s="171"/>
      <c r="F196" s="246"/>
    </row>
    <row r="197" spans="1:6">
      <c r="A197" s="170"/>
      <c r="B197" s="173" t="s">
        <v>879</v>
      </c>
      <c r="C197" s="202" t="s">
        <v>595</v>
      </c>
      <c r="D197" s="205"/>
      <c r="E197" s="171"/>
      <c r="F197" s="247"/>
    </row>
    <row r="198" spans="1:6">
      <c r="A198" s="170"/>
      <c r="B198" s="173" t="s">
        <v>878</v>
      </c>
      <c r="C198" s="202" t="s">
        <v>595</v>
      </c>
      <c r="D198" s="205"/>
      <c r="E198" s="171"/>
      <c r="F198" s="247"/>
    </row>
    <row r="199" spans="1:6">
      <c r="A199" s="170"/>
      <c r="B199" s="173" t="str">
        <f>IF(D193=reference!$I$2,reference!$I$26,IF(D193=reference!$I$3,reference!$I$27,reference!$I$25))</f>
        <v>基準年總排放量</v>
      </c>
      <c r="C199" s="202" t="s">
        <v>595</v>
      </c>
      <c r="D199" s="205"/>
      <c r="E199" s="171"/>
      <c r="F199" s="247"/>
    </row>
    <row r="200" spans="1:6">
      <c r="A200" s="170"/>
      <c r="B200" s="173" t="s">
        <v>911</v>
      </c>
      <c r="C200" s="202" t="s">
        <v>595</v>
      </c>
      <c r="D200" s="205"/>
      <c r="E200" s="171"/>
    </row>
    <row r="201" spans="1:6">
      <c r="A201" s="170"/>
      <c r="B201" s="204" t="s">
        <v>887</v>
      </c>
      <c r="C201" s="203"/>
      <c r="D201" s="207"/>
      <c r="E201" s="171"/>
    </row>
    <row r="202" spans="1:6" ht="16.5" customHeight="1">
      <c r="A202" s="170"/>
      <c r="B202" s="245" t="s">
        <v>883</v>
      </c>
      <c r="C202" s="203" t="s">
        <v>595</v>
      </c>
      <c r="D202" s="206"/>
      <c r="E202" s="171"/>
    </row>
    <row r="203" spans="1:6" ht="16.5" customHeight="1">
      <c r="A203" s="170"/>
      <c r="B203" s="245" t="s">
        <v>884</v>
      </c>
      <c r="C203" s="203" t="s">
        <v>595</v>
      </c>
      <c r="D203" s="206"/>
      <c r="E203" s="171"/>
    </row>
    <row r="204" spans="1:6" ht="16.5" customHeight="1">
      <c r="A204" s="170"/>
      <c r="B204" s="245" t="s">
        <v>885</v>
      </c>
      <c r="C204" s="203" t="s">
        <v>595</v>
      </c>
      <c r="D204" s="206"/>
      <c r="E204" s="171"/>
    </row>
    <row r="205" spans="1:6" ht="16.5" customHeight="1">
      <c r="A205" s="170"/>
      <c r="B205" s="245" t="s">
        <v>1093</v>
      </c>
      <c r="C205" s="203" t="s">
        <v>595</v>
      </c>
      <c r="D205" s="206"/>
      <c r="E205" s="171"/>
    </row>
    <row r="206" spans="1:6" ht="16.5" customHeight="1" thickBot="1">
      <c r="A206" s="170"/>
      <c r="B206" s="245" t="s">
        <v>1092</v>
      </c>
      <c r="C206" s="203" t="s">
        <v>595</v>
      </c>
      <c r="D206" s="206"/>
      <c r="E206" s="171"/>
    </row>
    <row r="207" spans="1:6" ht="15.75" thickBot="1">
      <c r="A207" s="170"/>
      <c r="B207" s="356" t="s">
        <v>880</v>
      </c>
      <c r="C207" s="357"/>
      <c r="D207" s="358"/>
      <c r="E207" s="171"/>
    </row>
    <row r="208" spans="1:6">
      <c r="A208" s="170"/>
      <c r="B208" s="172" t="s">
        <v>882</v>
      </c>
      <c r="C208" s="208" t="s">
        <v>595</v>
      </c>
      <c r="D208" s="210"/>
      <c r="E208" s="171"/>
    </row>
    <row r="209" spans="1:5">
      <c r="A209" s="170"/>
      <c r="B209" s="173" t="s">
        <v>877</v>
      </c>
      <c r="C209" s="202" t="s">
        <v>595</v>
      </c>
      <c r="D209" s="210"/>
      <c r="E209" s="171"/>
    </row>
    <row r="210" spans="1:5">
      <c r="A210" s="170"/>
      <c r="B210" s="173" t="s">
        <v>881</v>
      </c>
      <c r="C210" s="202" t="s">
        <v>595</v>
      </c>
      <c r="D210" s="210"/>
      <c r="E210" s="171"/>
    </row>
    <row r="211" spans="1:5">
      <c r="A211" s="170"/>
      <c r="B211" s="173" t="s">
        <v>896</v>
      </c>
      <c r="C211" s="202" t="s">
        <v>595</v>
      </c>
      <c r="D211" s="205"/>
      <c r="E211" s="171"/>
    </row>
    <row r="212" spans="1:5">
      <c r="A212" s="170"/>
      <c r="B212" s="173" t="s">
        <v>879</v>
      </c>
      <c r="C212" s="202" t="s">
        <v>595</v>
      </c>
      <c r="D212" s="205"/>
      <c r="E212" s="171"/>
    </row>
    <row r="213" spans="1:5">
      <c r="A213" s="170"/>
      <c r="B213" s="173" t="s">
        <v>878</v>
      </c>
      <c r="C213" s="202" t="s">
        <v>595</v>
      </c>
      <c r="D213" s="205"/>
      <c r="E213" s="171"/>
    </row>
    <row r="214" spans="1:5">
      <c r="A214" s="170"/>
      <c r="B214" s="173" t="s">
        <v>889</v>
      </c>
      <c r="C214" s="202" t="s">
        <v>595</v>
      </c>
      <c r="D214" s="205"/>
      <c r="E214" s="171"/>
    </row>
    <row r="215" spans="1:5">
      <c r="A215" s="170"/>
      <c r="B215" s="173" t="s">
        <v>910</v>
      </c>
      <c r="C215" s="202" t="s">
        <v>595</v>
      </c>
      <c r="D215" s="205"/>
      <c r="E215" s="171"/>
    </row>
    <row r="216" spans="1:5" ht="15.75" customHeight="1">
      <c r="A216" s="170"/>
      <c r="B216" s="204" t="s">
        <v>887</v>
      </c>
      <c r="C216" s="203"/>
      <c r="D216" s="207"/>
      <c r="E216" s="171"/>
    </row>
    <row r="217" spans="1:5" ht="15.75" customHeight="1">
      <c r="A217" s="170"/>
      <c r="B217" s="245" t="s">
        <v>883</v>
      </c>
      <c r="C217" s="203" t="s">
        <v>595</v>
      </c>
      <c r="D217" s="206"/>
      <c r="E217" s="171"/>
    </row>
    <row r="218" spans="1:5" ht="15.75" customHeight="1">
      <c r="A218" s="170"/>
      <c r="B218" s="245" t="s">
        <v>884</v>
      </c>
      <c r="C218" s="203" t="s">
        <v>595</v>
      </c>
      <c r="D218" s="206"/>
      <c r="E218" s="171"/>
    </row>
    <row r="219" spans="1:5" ht="15.75" customHeight="1">
      <c r="A219" s="170"/>
      <c r="B219" s="245" t="s">
        <v>885</v>
      </c>
      <c r="C219" s="203" t="s">
        <v>595</v>
      </c>
      <c r="D219" s="206"/>
      <c r="E219" s="171"/>
    </row>
    <row r="220" spans="1:5" ht="15.75" customHeight="1">
      <c r="A220" s="170"/>
      <c r="B220" s="245" t="s">
        <v>886</v>
      </c>
      <c r="C220" s="203" t="s">
        <v>595</v>
      </c>
      <c r="D220" s="206"/>
      <c r="E220" s="171"/>
    </row>
    <row r="221" spans="1:5" ht="15.75" customHeight="1" thickBot="1">
      <c r="A221" s="170"/>
      <c r="B221" s="245" t="s">
        <v>1091</v>
      </c>
      <c r="C221" s="203" t="s">
        <v>595</v>
      </c>
      <c r="D221" s="206"/>
      <c r="E221" s="171"/>
    </row>
    <row r="222" spans="1:5">
      <c r="A222" s="170"/>
      <c r="B222" s="356" t="s">
        <v>890</v>
      </c>
      <c r="C222" s="357"/>
      <c r="D222" s="358"/>
      <c r="E222" s="175"/>
    </row>
    <row r="223" spans="1:5">
      <c r="A223" s="170"/>
      <c r="B223" s="173" t="s">
        <v>881</v>
      </c>
      <c r="C223" s="202" t="s">
        <v>595</v>
      </c>
      <c r="D223" s="210"/>
      <c r="E223" s="175"/>
    </row>
    <row r="224" spans="1:5">
      <c r="A224" s="170"/>
      <c r="B224" s="173" t="s">
        <v>896</v>
      </c>
      <c r="C224" s="202" t="s">
        <v>595</v>
      </c>
      <c r="D224" s="205"/>
      <c r="E224" s="175"/>
    </row>
    <row r="225" spans="1:5">
      <c r="A225" s="170"/>
      <c r="B225" s="173" t="s">
        <v>879</v>
      </c>
      <c r="C225" s="202" t="s">
        <v>595</v>
      </c>
      <c r="D225" s="205"/>
      <c r="E225" s="175"/>
    </row>
    <row r="226" spans="1:5">
      <c r="A226" s="170"/>
      <c r="B226" s="173" t="s">
        <v>910</v>
      </c>
      <c r="C226" s="202" t="s">
        <v>595</v>
      </c>
      <c r="D226" s="205"/>
      <c r="E226" s="175"/>
    </row>
    <row r="227" spans="1:5">
      <c r="A227" s="170"/>
      <c r="B227" s="356" t="s">
        <v>891</v>
      </c>
      <c r="C227" s="357"/>
      <c r="D227" s="361"/>
      <c r="E227" s="175"/>
    </row>
    <row r="228" spans="1:5">
      <c r="A228" s="170"/>
      <c r="B228" s="173" t="s">
        <v>881</v>
      </c>
      <c r="C228" s="202" t="s">
        <v>595</v>
      </c>
      <c r="D228" s="210"/>
      <c r="E228" s="175"/>
    </row>
    <row r="229" spans="1:5">
      <c r="A229" s="170"/>
      <c r="B229" s="173" t="s">
        <v>896</v>
      </c>
      <c r="C229" s="202" t="s">
        <v>595</v>
      </c>
      <c r="D229" s="205"/>
      <c r="E229" s="175"/>
    </row>
    <row r="230" spans="1:5">
      <c r="A230" s="170"/>
      <c r="B230" s="173" t="s">
        <v>879</v>
      </c>
      <c r="C230" s="202" t="s">
        <v>595</v>
      </c>
      <c r="D230" s="205"/>
      <c r="E230" s="175"/>
    </row>
    <row r="231" spans="1:5">
      <c r="A231" s="170"/>
      <c r="B231" s="173" t="s">
        <v>878</v>
      </c>
      <c r="C231" s="202" t="s">
        <v>595</v>
      </c>
      <c r="D231" s="205"/>
      <c r="E231" s="175"/>
    </row>
    <row r="232" spans="1:5">
      <c r="A232" s="170"/>
      <c r="B232" s="173" t="s">
        <v>910</v>
      </c>
      <c r="C232" s="202" t="s">
        <v>595</v>
      </c>
      <c r="D232" s="205"/>
      <c r="E232" s="175"/>
    </row>
    <row r="233" spans="1:5">
      <c r="A233" s="170"/>
      <c r="B233" s="356" t="s">
        <v>892</v>
      </c>
      <c r="C233" s="357"/>
      <c r="D233" s="361"/>
      <c r="E233" s="175"/>
    </row>
    <row r="234" spans="1:5">
      <c r="A234" s="170"/>
      <c r="B234" s="173" t="s">
        <v>893</v>
      </c>
      <c r="C234" s="202" t="s">
        <v>595</v>
      </c>
      <c r="D234" s="212"/>
      <c r="E234" s="175"/>
    </row>
    <row r="235" spans="1:5">
      <c r="A235" s="170"/>
      <c r="B235" s="173" t="s">
        <v>894</v>
      </c>
      <c r="C235" s="202" t="s">
        <v>595</v>
      </c>
      <c r="D235" s="212"/>
      <c r="E235" s="175"/>
    </row>
    <row r="236" spans="1:5">
      <c r="A236" s="170"/>
      <c r="B236" s="173" t="s">
        <v>879</v>
      </c>
      <c r="C236" s="202" t="s">
        <v>595</v>
      </c>
      <c r="D236" s="205"/>
      <c r="E236" s="175"/>
    </row>
    <row r="237" spans="1:5">
      <c r="A237" s="170"/>
      <c r="B237" s="173" t="s">
        <v>878</v>
      </c>
      <c r="C237" s="202" t="s">
        <v>595</v>
      </c>
      <c r="D237" s="205"/>
      <c r="E237" s="175"/>
    </row>
    <row r="238" spans="1:5">
      <c r="A238" s="170"/>
      <c r="B238" s="173" t="s">
        <v>910</v>
      </c>
      <c r="C238" s="202" t="s">
        <v>595</v>
      </c>
      <c r="D238" s="205"/>
      <c r="E238" s="175"/>
    </row>
    <row r="239" spans="1:5">
      <c r="A239" s="170"/>
      <c r="B239" s="173" t="s">
        <v>895</v>
      </c>
      <c r="C239" s="202" t="s">
        <v>598</v>
      </c>
      <c r="D239" s="205"/>
      <c r="E239" s="175"/>
    </row>
    <row r="240" spans="1:5">
      <c r="A240" s="170"/>
      <c r="B240" s="173" t="s">
        <v>899</v>
      </c>
      <c r="C240" s="202" t="s">
        <v>598</v>
      </c>
      <c r="D240" s="205"/>
      <c r="E240" s="175"/>
    </row>
    <row r="241" spans="1:5">
      <c r="A241" s="170"/>
      <c r="B241" s="173" t="s">
        <v>900</v>
      </c>
      <c r="C241" s="202" t="s">
        <v>598</v>
      </c>
      <c r="D241" s="205"/>
      <c r="E241" s="175"/>
    </row>
    <row r="242" spans="1:5" ht="15.75" thickBot="1">
      <c r="A242" s="170"/>
      <c r="B242" s="174" t="s">
        <v>901</v>
      </c>
      <c r="C242" s="211" t="s">
        <v>598</v>
      </c>
      <c r="D242" s="205"/>
      <c r="E242" s="175"/>
    </row>
    <row r="243" spans="1:5" ht="15.75" thickBot="1">
      <c r="A243" s="353"/>
      <c r="B243" s="354"/>
      <c r="C243" s="354"/>
      <c r="D243" s="354"/>
      <c r="E243" s="355"/>
    </row>
    <row r="245" spans="1:5" ht="15.75" thickBot="1"/>
    <row r="246" spans="1:5" ht="16.5" thickBot="1">
      <c r="A246" s="169"/>
      <c r="B246" s="362"/>
      <c r="C246" s="362"/>
      <c r="D246" s="362"/>
      <c r="E246" s="363"/>
    </row>
    <row r="247" spans="1:5" ht="19.5" thickBot="1">
      <c r="A247" s="170"/>
      <c r="B247" s="364" t="s">
        <v>1341</v>
      </c>
      <c r="C247" s="365"/>
      <c r="D247" s="366"/>
      <c r="E247" s="171"/>
    </row>
    <row r="248" spans="1:5" ht="15.75" thickBot="1">
      <c r="A248" s="170"/>
      <c r="B248" s="359" t="s">
        <v>869</v>
      </c>
      <c r="C248" s="360"/>
      <c r="D248" s="358"/>
      <c r="E248" s="171"/>
    </row>
    <row r="249" spans="1:5">
      <c r="A249" s="170"/>
      <c r="B249" s="172" t="s">
        <v>871</v>
      </c>
      <c r="C249" s="208" t="s">
        <v>598</v>
      </c>
      <c r="D249" s="210"/>
      <c r="E249" s="171"/>
    </row>
    <row r="250" spans="1:5" ht="15.75" thickBot="1">
      <c r="A250" s="170"/>
      <c r="B250" s="173" t="s">
        <v>872</v>
      </c>
      <c r="C250" s="202" t="s">
        <v>598</v>
      </c>
      <c r="D250" s="210"/>
      <c r="E250" s="171"/>
    </row>
    <row r="251" spans="1:5" ht="15" hidden="1" customHeight="1">
      <c r="A251" s="170"/>
      <c r="B251" s="173" t="s">
        <v>873</v>
      </c>
      <c r="C251" s="202" t="s">
        <v>598</v>
      </c>
      <c r="D251" s="210"/>
      <c r="E251" s="171"/>
    </row>
    <row r="252" spans="1:5" ht="15.75" hidden="1" customHeight="1" thickBot="1">
      <c r="A252" s="170"/>
      <c r="B252" s="173" t="s">
        <v>902</v>
      </c>
      <c r="C252" s="202" t="s">
        <v>598</v>
      </c>
      <c r="D252" s="210"/>
      <c r="E252" s="171"/>
    </row>
    <row r="253" spans="1:5" ht="15.75" thickBot="1">
      <c r="A253" s="170"/>
      <c r="B253" s="359" t="s">
        <v>870</v>
      </c>
      <c r="C253" s="360"/>
      <c r="D253" s="361"/>
      <c r="E253" s="171"/>
    </row>
    <row r="254" spans="1:5">
      <c r="A254" s="170"/>
      <c r="B254" s="172" t="s">
        <v>876</v>
      </c>
      <c r="C254" s="208" t="s">
        <v>595</v>
      </c>
      <c r="D254" s="209"/>
      <c r="E254" s="171"/>
    </row>
    <row r="255" spans="1:5">
      <c r="A255" s="170"/>
      <c r="B255" s="173" t="s">
        <v>877</v>
      </c>
      <c r="C255" s="202" t="s">
        <v>595</v>
      </c>
      <c r="D255" s="209"/>
      <c r="E255" s="171"/>
    </row>
    <row r="256" spans="1:5">
      <c r="A256" s="170"/>
      <c r="B256" s="173" t="s">
        <v>881</v>
      </c>
      <c r="C256" s="202" t="s">
        <v>595</v>
      </c>
      <c r="D256" s="210"/>
      <c r="E256" s="171"/>
    </row>
    <row r="257" spans="1:6">
      <c r="A257" s="170"/>
      <c r="B257" s="173" t="str">
        <f>IF(AND(D255=reference!$I$10,D254=reference!$I$2),reference!$I$15,IF(AND(D255=reference!$I$10,D254=reference!$I$3),reference!$I$16,IF(AND(D255=reference!$I$11,D254=reference!$I$2),reference!$I$15,IF(AND(D255=reference!$I$11,D254=reference!$I$3),reference!$I$16,IF(AND(D255=reference!$I$12,D254=reference!$I$2),reference!$I$17,IF(AND(D255=reference!$I$12,D254=reference!$I$3),reference!$I$18,reference!$I$14))))))</f>
        <v>承諾目標值</v>
      </c>
      <c r="C257" s="202" t="s">
        <v>595</v>
      </c>
      <c r="D257" s="205"/>
      <c r="E257" s="171"/>
      <c r="F257" s="246"/>
    </row>
    <row r="258" spans="1:6">
      <c r="A258" s="170"/>
      <c r="B258" s="173" t="s">
        <v>879</v>
      </c>
      <c r="C258" s="202" t="s">
        <v>595</v>
      </c>
      <c r="D258" s="205"/>
      <c r="E258" s="171"/>
      <c r="F258" s="247"/>
    </row>
    <row r="259" spans="1:6">
      <c r="A259" s="170"/>
      <c r="B259" s="173" t="s">
        <v>878</v>
      </c>
      <c r="C259" s="202" t="s">
        <v>595</v>
      </c>
      <c r="D259" s="205"/>
      <c r="E259" s="171"/>
      <c r="F259" s="247"/>
    </row>
    <row r="260" spans="1:6">
      <c r="A260" s="170"/>
      <c r="B260" s="173" t="str">
        <f>IF(D254=reference!$I$2,reference!$I$26,IF(D254=reference!$I$3,reference!$I$27,reference!$I$25))</f>
        <v>基準年總排放量</v>
      </c>
      <c r="C260" s="202" t="s">
        <v>595</v>
      </c>
      <c r="D260" s="205"/>
      <c r="E260" s="171"/>
      <c r="F260" s="247"/>
    </row>
    <row r="261" spans="1:6">
      <c r="A261" s="170"/>
      <c r="B261" s="173" t="s">
        <v>911</v>
      </c>
      <c r="C261" s="202" t="s">
        <v>595</v>
      </c>
      <c r="D261" s="205"/>
      <c r="E261" s="171"/>
    </row>
    <row r="262" spans="1:6">
      <c r="A262" s="170"/>
      <c r="B262" s="204" t="s">
        <v>887</v>
      </c>
      <c r="C262" s="203"/>
      <c r="D262" s="207"/>
      <c r="E262" s="171"/>
    </row>
    <row r="263" spans="1:6" ht="15.75" customHeight="1">
      <c r="A263" s="170"/>
      <c r="B263" s="245" t="s">
        <v>883</v>
      </c>
      <c r="C263" s="203" t="s">
        <v>595</v>
      </c>
      <c r="D263" s="206"/>
      <c r="E263" s="171"/>
    </row>
    <row r="264" spans="1:6" ht="15.75" customHeight="1">
      <c r="A264" s="170"/>
      <c r="B264" s="245" t="s">
        <v>884</v>
      </c>
      <c r="C264" s="203" t="s">
        <v>595</v>
      </c>
      <c r="D264" s="206"/>
      <c r="E264" s="171"/>
    </row>
    <row r="265" spans="1:6" ht="15.75" customHeight="1">
      <c r="A265" s="170"/>
      <c r="B265" s="245" t="s">
        <v>885</v>
      </c>
      <c r="C265" s="203" t="s">
        <v>595</v>
      </c>
      <c r="D265" s="206"/>
      <c r="E265" s="171"/>
    </row>
    <row r="266" spans="1:6" ht="15.75" customHeight="1">
      <c r="A266" s="170"/>
      <c r="B266" s="245" t="s">
        <v>1093</v>
      </c>
      <c r="C266" s="203" t="s">
        <v>595</v>
      </c>
      <c r="D266" s="206"/>
      <c r="E266" s="171"/>
    </row>
    <row r="267" spans="1:6" ht="15.75" customHeight="1" thickBot="1">
      <c r="A267" s="170"/>
      <c r="B267" s="245" t="s">
        <v>1092</v>
      </c>
      <c r="C267" s="203" t="s">
        <v>595</v>
      </c>
      <c r="D267" s="206"/>
      <c r="E267" s="171"/>
    </row>
    <row r="268" spans="1:6" ht="15.75" thickBot="1">
      <c r="A268" s="170"/>
      <c r="B268" s="356" t="s">
        <v>880</v>
      </c>
      <c r="C268" s="357"/>
      <c r="D268" s="358"/>
      <c r="E268" s="171"/>
    </row>
    <row r="269" spans="1:6">
      <c r="A269" s="170"/>
      <c r="B269" s="172" t="s">
        <v>882</v>
      </c>
      <c r="C269" s="208" t="s">
        <v>595</v>
      </c>
      <c r="D269" s="210"/>
      <c r="E269" s="171"/>
    </row>
    <row r="270" spans="1:6">
      <c r="A270" s="170"/>
      <c r="B270" s="173" t="s">
        <v>877</v>
      </c>
      <c r="C270" s="202" t="s">
        <v>595</v>
      </c>
      <c r="D270" s="210"/>
      <c r="E270" s="171"/>
    </row>
    <row r="271" spans="1:6">
      <c r="A271" s="170"/>
      <c r="B271" s="173" t="s">
        <v>881</v>
      </c>
      <c r="C271" s="202" t="s">
        <v>595</v>
      </c>
      <c r="D271" s="210"/>
      <c r="E271" s="171"/>
    </row>
    <row r="272" spans="1:6">
      <c r="A272" s="170"/>
      <c r="B272" s="173" t="s">
        <v>896</v>
      </c>
      <c r="C272" s="202" t="s">
        <v>595</v>
      </c>
      <c r="D272" s="205"/>
      <c r="E272" s="171"/>
    </row>
    <row r="273" spans="1:5">
      <c r="A273" s="170"/>
      <c r="B273" s="173" t="s">
        <v>879</v>
      </c>
      <c r="C273" s="202" t="s">
        <v>595</v>
      </c>
      <c r="D273" s="205"/>
      <c r="E273" s="171"/>
    </row>
    <row r="274" spans="1:5">
      <c r="A274" s="170"/>
      <c r="B274" s="173" t="s">
        <v>878</v>
      </c>
      <c r="C274" s="202" t="s">
        <v>595</v>
      </c>
      <c r="D274" s="205"/>
      <c r="E274" s="171"/>
    </row>
    <row r="275" spans="1:5">
      <c r="A275" s="170"/>
      <c r="B275" s="173" t="s">
        <v>889</v>
      </c>
      <c r="C275" s="202" t="s">
        <v>595</v>
      </c>
      <c r="D275" s="205"/>
      <c r="E275" s="171"/>
    </row>
    <row r="276" spans="1:5">
      <c r="A276" s="170"/>
      <c r="B276" s="173" t="s">
        <v>910</v>
      </c>
      <c r="C276" s="202" t="s">
        <v>595</v>
      </c>
      <c r="D276" s="205"/>
      <c r="E276" s="171"/>
    </row>
    <row r="277" spans="1:5">
      <c r="A277" s="170"/>
      <c r="B277" s="204" t="s">
        <v>887</v>
      </c>
      <c r="C277" s="203"/>
      <c r="D277" s="207"/>
      <c r="E277" s="171"/>
    </row>
    <row r="278" spans="1:5" ht="15.75" customHeight="1">
      <c r="A278" s="170"/>
      <c r="B278" s="245" t="s">
        <v>883</v>
      </c>
      <c r="C278" s="203" t="s">
        <v>595</v>
      </c>
      <c r="D278" s="206"/>
      <c r="E278" s="171"/>
    </row>
    <row r="279" spans="1:5" ht="15.75" customHeight="1">
      <c r="A279" s="170"/>
      <c r="B279" s="245" t="s">
        <v>884</v>
      </c>
      <c r="C279" s="203" t="s">
        <v>595</v>
      </c>
      <c r="D279" s="206"/>
      <c r="E279" s="171"/>
    </row>
    <row r="280" spans="1:5" ht="15.75" customHeight="1">
      <c r="A280" s="170"/>
      <c r="B280" s="245" t="s">
        <v>885</v>
      </c>
      <c r="C280" s="203" t="s">
        <v>595</v>
      </c>
      <c r="D280" s="206"/>
      <c r="E280" s="171"/>
    </row>
    <row r="281" spans="1:5" ht="15.75" customHeight="1">
      <c r="A281" s="170"/>
      <c r="B281" s="245" t="s">
        <v>886</v>
      </c>
      <c r="C281" s="203" t="s">
        <v>595</v>
      </c>
      <c r="D281" s="206"/>
      <c r="E281" s="171"/>
    </row>
    <row r="282" spans="1:5" ht="15.75" customHeight="1" thickBot="1">
      <c r="A282" s="170"/>
      <c r="B282" s="245" t="s">
        <v>1091</v>
      </c>
      <c r="C282" s="203" t="s">
        <v>595</v>
      </c>
      <c r="D282" s="206"/>
      <c r="E282" s="171"/>
    </row>
    <row r="283" spans="1:5">
      <c r="A283" s="170"/>
      <c r="B283" s="356" t="s">
        <v>890</v>
      </c>
      <c r="C283" s="357"/>
      <c r="D283" s="358"/>
      <c r="E283" s="175"/>
    </row>
    <row r="284" spans="1:5">
      <c r="A284" s="170"/>
      <c r="B284" s="173" t="s">
        <v>881</v>
      </c>
      <c r="C284" s="202" t="s">
        <v>595</v>
      </c>
      <c r="D284" s="210"/>
      <c r="E284" s="175"/>
    </row>
    <row r="285" spans="1:5">
      <c r="A285" s="170"/>
      <c r="B285" s="173" t="s">
        <v>896</v>
      </c>
      <c r="C285" s="202" t="s">
        <v>595</v>
      </c>
      <c r="D285" s="205"/>
      <c r="E285" s="175"/>
    </row>
    <row r="286" spans="1:5">
      <c r="A286" s="170"/>
      <c r="B286" s="173" t="s">
        <v>879</v>
      </c>
      <c r="C286" s="202" t="s">
        <v>595</v>
      </c>
      <c r="D286" s="205"/>
      <c r="E286" s="175"/>
    </row>
    <row r="287" spans="1:5">
      <c r="A287" s="170"/>
      <c r="B287" s="173" t="s">
        <v>910</v>
      </c>
      <c r="C287" s="202" t="s">
        <v>595</v>
      </c>
      <c r="D287" s="205"/>
      <c r="E287" s="175"/>
    </row>
    <row r="288" spans="1:5">
      <c r="A288" s="170"/>
      <c r="B288" s="356" t="s">
        <v>891</v>
      </c>
      <c r="C288" s="357"/>
      <c r="D288" s="361"/>
      <c r="E288" s="175"/>
    </row>
    <row r="289" spans="1:5">
      <c r="A289" s="170"/>
      <c r="B289" s="173" t="s">
        <v>881</v>
      </c>
      <c r="C289" s="202" t="s">
        <v>595</v>
      </c>
      <c r="D289" s="210"/>
      <c r="E289" s="175"/>
    </row>
    <row r="290" spans="1:5">
      <c r="A290" s="170"/>
      <c r="B290" s="173" t="s">
        <v>896</v>
      </c>
      <c r="C290" s="202" t="s">
        <v>595</v>
      </c>
      <c r="D290" s="205"/>
      <c r="E290" s="175"/>
    </row>
    <row r="291" spans="1:5">
      <c r="A291" s="170"/>
      <c r="B291" s="173" t="s">
        <v>879</v>
      </c>
      <c r="C291" s="202" t="s">
        <v>595</v>
      </c>
      <c r="D291" s="205"/>
      <c r="E291" s="175"/>
    </row>
    <row r="292" spans="1:5">
      <c r="A292" s="170"/>
      <c r="B292" s="173" t="s">
        <v>878</v>
      </c>
      <c r="C292" s="202" t="s">
        <v>595</v>
      </c>
      <c r="D292" s="205"/>
      <c r="E292" s="175"/>
    </row>
    <row r="293" spans="1:5">
      <c r="A293" s="170"/>
      <c r="B293" s="173" t="s">
        <v>910</v>
      </c>
      <c r="C293" s="202" t="s">
        <v>595</v>
      </c>
      <c r="D293" s="205"/>
      <c r="E293" s="175"/>
    </row>
    <row r="294" spans="1:5">
      <c r="A294" s="170"/>
      <c r="B294" s="356" t="s">
        <v>892</v>
      </c>
      <c r="C294" s="357"/>
      <c r="D294" s="361"/>
      <c r="E294" s="175"/>
    </row>
    <row r="295" spans="1:5">
      <c r="A295" s="170"/>
      <c r="B295" s="173" t="s">
        <v>893</v>
      </c>
      <c r="C295" s="202" t="s">
        <v>595</v>
      </c>
      <c r="D295" s="212"/>
      <c r="E295" s="175"/>
    </row>
    <row r="296" spans="1:5">
      <c r="A296" s="170"/>
      <c r="B296" s="173" t="s">
        <v>894</v>
      </c>
      <c r="C296" s="202" t="s">
        <v>595</v>
      </c>
      <c r="D296" s="212"/>
      <c r="E296" s="175"/>
    </row>
    <row r="297" spans="1:5">
      <c r="A297" s="170"/>
      <c r="B297" s="173" t="s">
        <v>879</v>
      </c>
      <c r="C297" s="202" t="s">
        <v>595</v>
      </c>
      <c r="D297" s="205"/>
      <c r="E297" s="175"/>
    </row>
    <row r="298" spans="1:5">
      <c r="A298" s="170"/>
      <c r="B298" s="173" t="s">
        <v>878</v>
      </c>
      <c r="C298" s="202" t="s">
        <v>595</v>
      </c>
      <c r="D298" s="205"/>
      <c r="E298" s="175"/>
    </row>
    <row r="299" spans="1:5">
      <c r="A299" s="170"/>
      <c r="B299" s="173" t="s">
        <v>910</v>
      </c>
      <c r="C299" s="202" t="s">
        <v>595</v>
      </c>
      <c r="D299" s="205"/>
      <c r="E299" s="175"/>
    </row>
    <row r="300" spans="1:5">
      <c r="A300" s="170"/>
      <c r="B300" s="173" t="s">
        <v>895</v>
      </c>
      <c r="C300" s="202" t="s">
        <v>598</v>
      </c>
      <c r="D300" s="205"/>
      <c r="E300" s="175"/>
    </row>
    <row r="301" spans="1:5">
      <c r="A301" s="170"/>
      <c r="B301" s="173" t="s">
        <v>899</v>
      </c>
      <c r="C301" s="202" t="s">
        <v>598</v>
      </c>
      <c r="D301" s="205"/>
      <c r="E301" s="175"/>
    </row>
    <row r="302" spans="1:5">
      <c r="A302" s="170"/>
      <c r="B302" s="173" t="s">
        <v>900</v>
      </c>
      <c r="C302" s="202" t="s">
        <v>598</v>
      </c>
      <c r="D302" s="205"/>
      <c r="E302" s="175"/>
    </row>
    <row r="303" spans="1:5" ht="15.75" thickBot="1">
      <c r="A303" s="170"/>
      <c r="B303" s="174" t="s">
        <v>901</v>
      </c>
      <c r="C303" s="211" t="s">
        <v>598</v>
      </c>
      <c r="D303" s="205"/>
      <c r="E303" s="175"/>
    </row>
    <row r="304" spans="1:5" ht="15.75" thickBot="1">
      <c r="A304" s="353"/>
      <c r="B304" s="354"/>
      <c r="C304" s="354"/>
      <c r="D304" s="354"/>
      <c r="E304" s="355"/>
    </row>
  </sheetData>
  <sheetProtection password="CDB0" sheet="1" objects="1" scenarios="1" formatColumns="0" formatRows="0" selectLockedCells="1"/>
  <customSheetViews>
    <customSheetView guid="{9058603A-A0AE-43D0-9011-3455991B2223}" topLeftCell="A7">
      <selection activeCell="A31" sqref="A31:XFD38"/>
      <pageMargins left="0.7" right="0.7" top="0.75" bottom="0.75" header="0.3" footer="0.3"/>
    </customSheetView>
    <customSheetView guid="{6AB3D235-C27A-4013-800F-B174E746ABFF}" topLeftCell="A7">
      <selection activeCell="A31" sqref="A31:XFD38"/>
      <pageMargins left="0.7" right="0.7" top="0.75" bottom="0.75" header="0.3" footer="0.3"/>
    </customSheetView>
  </customSheetViews>
  <mergeCells count="46">
    <mergeCell ref="A304:E304"/>
    <mergeCell ref="B253:D253"/>
    <mergeCell ref="B268:D268"/>
    <mergeCell ref="B283:D283"/>
    <mergeCell ref="B288:D288"/>
    <mergeCell ref="B294:D294"/>
    <mergeCell ref="B233:D233"/>
    <mergeCell ref="A243:E243"/>
    <mergeCell ref="B246:E246"/>
    <mergeCell ref="B247:D247"/>
    <mergeCell ref="B248:D248"/>
    <mergeCell ref="B187:D187"/>
    <mergeCell ref="B192:D192"/>
    <mergeCell ref="B207:D207"/>
    <mergeCell ref="B222:D222"/>
    <mergeCell ref="B227:D227"/>
    <mergeCell ref="B166:D166"/>
    <mergeCell ref="B172:D172"/>
    <mergeCell ref="A182:E182"/>
    <mergeCell ref="B185:E185"/>
    <mergeCell ref="B186:D186"/>
    <mergeCell ref="B125:D125"/>
    <mergeCell ref="B126:D126"/>
    <mergeCell ref="B131:D131"/>
    <mergeCell ref="B146:D146"/>
    <mergeCell ref="B161:D161"/>
    <mergeCell ref="B100:D100"/>
    <mergeCell ref="B105:D105"/>
    <mergeCell ref="B111:D111"/>
    <mergeCell ref="A121:E121"/>
    <mergeCell ref="B124:E124"/>
    <mergeCell ref="B63:E63"/>
    <mergeCell ref="B64:D64"/>
    <mergeCell ref="B65:D65"/>
    <mergeCell ref="B70:D70"/>
    <mergeCell ref="B85:D85"/>
    <mergeCell ref="A1:E1"/>
    <mergeCell ref="A60:E60"/>
    <mergeCell ref="B24:D24"/>
    <mergeCell ref="B9:D9"/>
    <mergeCell ref="B2:E2"/>
    <mergeCell ref="B3:D3"/>
    <mergeCell ref="B50:D50"/>
    <mergeCell ref="B4:D4"/>
    <mergeCell ref="B39:D39"/>
    <mergeCell ref="B44:D44"/>
  </mergeCells>
  <phoneticPr fontId="51" type="noConversion"/>
  <dataValidations count="26">
    <dataValidation type="list" operator="greaterThan" allowBlank="1" showInputMessage="1" showErrorMessage="1" sqref="C29 C90 C151 C212 C273">
      <formula1>energy_commitment</formula1>
    </dataValidation>
    <dataValidation type="decimal" allowBlank="1" showInputMessage="1" showErrorMessage="1" sqref="C31 C92 C153 C214 C275">
      <formula1>0</formula1>
      <formula2>100</formula2>
    </dataValidation>
    <dataValidation type="whole" allowBlank="1" showInputMessage="1" showErrorMessage="1" errorTitle="Invalid entry" error="Year must be between 2015 and 2100." sqref="C32 C93 C154 C215 C276">
      <formula1>2015</formula1>
      <formula2>2100</formula2>
    </dataValidation>
    <dataValidation type="decimal" operator="greaterThan" allowBlank="1" showInputMessage="1" showErrorMessage="1" errorTitle="Invalid entry" error="Value must be numeric and greater than 0." sqref="C17:C22 C33:C37 C78:C83 C94:C98 C139:C144 C200:C205 C155:C159 C216:C220 C261:C266 C277:C281">
      <formula1>0</formula1>
    </dataValidation>
    <dataValidation type="decimal" operator="greaterThanOrEqual" allowBlank="1" showInputMessage="1" showErrorMessage="1" errorTitle="Invalid entry" error="Value must be numeric and greater than or equal to 0." sqref="C25 C40:C43 C45:C49 C86 C101:C104 C106:C110 C147 C162:C165 C208 C167:C171 C223:C226 C228:C232 C269 C284:C287 C289:C293">
      <formula1>0</formula1>
    </dataValidation>
    <dataValidation type="decimal" allowBlank="1" showInputMessage="1" showErrorMessage="1" errorTitle="Invalid entry" error="Committed target value must be between 0 and 100." sqref="C14 C136 C197 C75 C258">
      <formula1>0</formula1>
      <formula2>100</formula2>
    </dataValidation>
    <dataValidation type="whole" allowBlank="1" showInputMessage="1" showErrorMessage="1" errorTitle="Invalid entry" error="Year must be between 1970 and 2015." sqref="C9 C11 C16 C26 C44 C39 C70 C72 C131 C77 C192 C194 C133 C138 C148 C199 C166 C209 C227 C222 C87 C161 C105 C100 C253 C255 C260 C270 C288 C283">
      <formula1>1970</formula1>
      <formula2>2015</formula2>
    </dataValidation>
    <dataValidation type="whole" allowBlank="1" showInputMessage="1" showErrorMessage="1" errorTitle="Invalid entry" error="Year must be between 2010 and 2100." sqref="C8 C24 C69 C191 C130 C146 C207 C85 C252 C268">
      <formula1>2010</formula1>
      <formula2>2100</formula2>
    </dataValidation>
    <dataValidation type="list" operator="greaterThan" allowBlank="1" showInputMessage="1" showErrorMessage="1" sqref="C6 C15 C30 C67 C128 C189 C137 C198 C152 C213 C76 C91 C250 C259 C274">
      <formula1>commitment_boundary</formula1>
    </dataValidation>
    <dataValidation type="list" operator="greaterThan" allowBlank="1" showInputMessage="1" showErrorMessage="1" sqref="C23 C38 C84 C99 C206 C145 C160 C221 C267 C282">
      <formula1>CI_unit</formula1>
    </dataValidation>
    <dataValidation type="list" operator="greaterThan" allowBlank="1" showInputMessage="1" showErrorMessage="1" sqref="C12 C27 C73 C195 C134 C149 C210 C88 C256 C271">
      <formula1>GHG_emission_source</formula1>
    </dataValidation>
    <dataValidation type="list" operator="greaterThan" allowBlank="1" showInputMessage="1" showErrorMessage="1" sqref="C5 C66 C188 C127 C249">
      <formula1>GHG_reduction_target_type</formula1>
    </dataValidation>
    <dataValidation type="list" operator="greaterThan" allowBlank="1" showInputMessage="1" showErrorMessage="1" sqref="C4 C65 C126 C187 C248">
      <formula1>GHG_commitment_type</formula1>
    </dataValidation>
    <dataValidation type="decimal" operator="greaterThan" allowBlank="1" showInputMessage="1" showErrorMessage="1" sqref="C7 C68 C190 C129 C251">
      <formula1>0</formula1>
    </dataValidation>
    <dataValidation type="list" allowBlank="1" showInputMessage="1" showErrorMessage="1" sqref="D5 D66 D188 D127 D249">
      <formula1>boolean?na</formula1>
    </dataValidation>
    <dataValidation type="list" allowBlank="1" showInputMessage="1" showErrorMessage="1" sqref="D68:D69 D129:D130 D7:D8 D190:D191 D251:D252">
      <formula1>boolean</formula1>
    </dataValidation>
    <dataValidation type="list" allowBlank="1" showInputMessage="1" showErrorMessage="1" sqref="D11 D26 D72 D194 D133 D148 D209 D87 D255 D270">
      <formula1>reduction_target_type</formula1>
    </dataValidation>
    <dataValidation type="decimal" allowBlank="1" showInputMessage="1" showErrorMessage="1" errorTitle="Invalid entry" error="Entry must be a numeric value between 0 and 100" sqref="D46 D41 D58:D59 D107 D102 D119:D120 D168 D163 D180:D181 D229 D224 D241:D242 D290 D285 D302:D303">
      <formula1>0</formula1>
      <formula2>100</formula2>
    </dataValidation>
    <dataValidation type="whole" allowBlank="1" showInputMessage="1" showErrorMessage="1" errorTitle="Invalid entry" error="Value must be a year between 1970 and 2015" sqref="D15 D137 D30 D48:D49 D54:D55 D43 D17:D18 D76 D91 D109:D110 D152 D115:D116 D104 D32:D33 D198 D170:D171 D176:D177 D213 D231:D232 D237:D238 D165 D78:D79 D139:D140 D154:D155 D226 D93:D94 D200:D201 D215:D216 D259 D274 D292:D293 D298:D299 D287 D261:D262 D276:D277">
      <formula1>1970</formula1>
      <formula2>YEAR(TODAY())</formula2>
    </dataValidation>
    <dataValidation type="whole" allowBlank="1" showInputMessage="1" showErrorMessage="1" errorTitle="Invalid entry" error="Value must be a year between 2000 and 2100" sqref="D14 D29 D42 D53 D47 D136 D75 D90 D103 D114 D197 D151 D164 D175 D212 D108 D169 D225 D236 D230 D258 D273 D286 D297 D291">
      <formula1>2000</formula1>
      <formula2>2100</formula2>
    </dataValidation>
    <dataValidation type="decimal" operator="greaterThan" allowBlank="1" showInputMessage="1" showErrorMessage="1" errorTitle="Invalid entry" error="Entry must be a numeric value greater than 0." sqref="D16 D31 D56:D57 D13 D28 D138 D77 D92 D153 D117:D118 D199 D214 D178:D179 D239:D240 D135 D74 D150 D196 D89 D211 D260 D275 D300:D301 D257 D272">
      <formula1>0</formula1>
    </dataValidation>
    <dataValidation type="list" allowBlank="1" showInputMessage="1" showErrorMessage="1" sqref="D25 D86 D147 D208 D269">
      <formula1>Carbon_intensity_unit</formula1>
    </dataValidation>
    <dataValidation type="list" allowBlank="1" showInputMessage="1" showErrorMessage="1" sqref="D12 D27 D40 D45 D73 D88 D101 D195 D134 D149 D162 D210 D223 D167 D228 D106 D256 D271 D284 D289">
      <formula1>Boundary</formula1>
    </dataValidation>
    <dataValidation type="list" allowBlank="1" showInputMessage="1" showErrorMessage="1" sqref="D10 D71 D193 D132 D254">
      <formula1>commitment_type</formula1>
    </dataValidation>
    <dataValidation type="list" allowBlank="1" showInputMessage="1" showErrorMessage="1" errorTitle="Invalid entry" error="Value must be a year between 1970 and 2015" sqref="D19:D23 D34:D38 D141:D145 D156:D160 D80:D84 D202:D206 D217:D221 D95:D99 D263:D267 D278:D282">
      <formula1>boolean</formula1>
    </dataValidation>
    <dataValidation type="list" allowBlank="1" showInputMessage="1" showErrorMessage="1" sqref="D6 D189 D128 D67 D250">
      <formula1>higher_level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56"/>
  <sheetViews>
    <sheetView windowProtection="1" zoomScaleNormal="100" workbookViewId="0">
      <selection activeCell="F1" sqref="F1"/>
    </sheetView>
  </sheetViews>
  <sheetFormatPr defaultRowHeight="15"/>
  <cols>
    <col min="1" max="1" width="35.5703125" customWidth="1"/>
    <col min="2" max="2" width="42.5703125" customWidth="1"/>
    <col min="3" max="3" width="33.85546875" style="10" customWidth="1"/>
    <col min="4" max="4" width="32.28515625" customWidth="1"/>
    <col min="5" max="5" width="46" customWidth="1"/>
    <col min="6" max="6" width="56.5703125" bestFit="1" customWidth="1"/>
    <col min="7" max="7" width="32.42578125" customWidth="1"/>
    <col min="8" max="8" width="32.85546875" customWidth="1"/>
    <col min="9" max="9" width="37.42578125" customWidth="1"/>
    <col min="10" max="10" width="26.28515625" customWidth="1"/>
  </cols>
  <sheetData>
    <row r="1" spans="1:10">
      <c r="A1" s="235" t="s">
        <v>1163</v>
      </c>
      <c r="B1" s="235" t="s">
        <v>1164</v>
      </c>
      <c r="C1" s="235" t="s">
        <v>1165</v>
      </c>
      <c r="D1" s="235" t="s">
        <v>1166</v>
      </c>
      <c r="E1" s="235" t="s">
        <v>1169</v>
      </c>
      <c r="F1" s="235" t="s">
        <v>1185</v>
      </c>
      <c r="G1" s="235" t="s">
        <v>1184</v>
      </c>
      <c r="H1" s="235" t="s">
        <v>1188</v>
      </c>
      <c r="I1" t="s">
        <v>1305</v>
      </c>
      <c r="J1" s="214" t="s">
        <v>604</v>
      </c>
    </row>
    <row r="2" spans="1:10">
      <c r="A2" s="10" t="s">
        <v>1</v>
      </c>
      <c r="B2" s="25" t="s">
        <v>1198</v>
      </c>
      <c r="C2" s="12" t="s">
        <v>263</v>
      </c>
      <c r="D2" s="13" t="s">
        <v>264</v>
      </c>
      <c r="E2" s="10" t="s">
        <v>1227</v>
      </c>
      <c r="F2" s="10" t="s">
        <v>1261</v>
      </c>
      <c r="G2" s="249" t="s">
        <v>779</v>
      </c>
      <c r="H2" t="s">
        <v>1189</v>
      </c>
      <c r="I2" t="s">
        <v>1306</v>
      </c>
    </row>
    <row r="3" spans="1:10">
      <c r="A3" s="10" t="s">
        <v>2</v>
      </c>
      <c r="B3" s="25" t="s">
        <v>1197</v>
      </c>
      <c r="C3" s="12" t="s">
        <v>265</v>
      </c>
      <c r="D3" s="13" t="s">
        <v>266</v>
      </c>
      <c r="E3" s="10" t="s">
        <v>1228</v>
      </c>
      <c r="F3" s="10" t="s">
        <v>1262</v>
      </c>
      <c r="G3" s="249" t="s">
        <v>780</v>
      </c>
      <c r="H3" t="s">
        <v>1190</v>
      </c>
      <c r="I3" s="25" t="s">
        <v>1307</v>
      </c>
    </row>
    <row r="4" spans="1:10">
      <c r="A4" s="10" t="s">
        <v>3</v>
      </c>
      <c r="B4" s="25" t="s">
        <v>1194</v>
      </c>
      <c r="C4" s="12" t="s">
        <v>267</v>
      </c>
      <c r="D4" s="13" t="s">
        <v>268</v>
      </c>
      <c r="E4" s="10"/>
      <c r="F4" s="10" t="s">
        <v>1260</v>
      </c>
      <c r="G4" s="249" t="s">
        <v>781</v>
      </c>
      <c r="H4" t="s">
        <v>1191</v>
      </c>
    </row>
    <row r="5" spans="1:10" ht="30">
      <c r="A5" s="10" t="s">
        <v>4</v>
      </c>
      <c r="B5" s="25" t="s">
        <v>1304</v>
      </c>
      <c r="C5" s="12" t="s">
        <v>269</v>
      </c>
      <c r="D5" s="13" t="s">
        <v>270</v>
      </c>
      <c r="E5" s="235" t="s">
        <v>1170</v>
      </c>
      <c r="F5" s="10" t="s">
        <v>1259</v>
      </c>
      <c r="G5" s="249" t="s">
        <v>782</v>
      </c>
      <c r="H5" s="25" t="s">
        <v>1192</v>
      </c>
      <c r="I5" t="s">
        <v>1308</v>
      </c>
    </row>
    <row r="6" spans="1:10" ht="30">
      <c r="A6" s="10" t="s">
        <v>5</v>
      </c>
      <c r="B6" s="25" t="s">
        <v>1195</v>
      </c>
      <c r="C6" s="12" t="s">
        <v>271</v>
      </c>
      <c r="D6" s="13" t="s">
        <v>272</v>
      </c>
      <c r="E6" s="10" t="s">
        <v>1229</v>
      </c>
      <c r="F6" s="10" t="s">
        <v>1258</v>
      </c>
      <c r="G6" s="249" t="s">
        <v>783</v>
      </c>
      <c r="H6" s="25" t="s">
        <v>1193</v>
      </c>
      <c r="I6" t="s">
        <v>1309</v>
      </c>
    </row>
    <row r="7" spans="1:10">
      <c r="A7" s="10" t="s">
        <v>6</v>
      </c>
      <c r="B7" s="25" t="s">
        <v>1196</v>
      </c>
      <c r="C7" s="12" t="s">
        <v>273</v>
      </c>
      <c r="D7" s="13" t="s">
        <v>274</v>
      </c>
      <c r="E7" s="10" t="s">
        <v>1230</v>
      </c>
      <c r="F7" s="10" t="s">
        <v>1257</v>
      </c>
      <c r="G7" s="249" t="s">
        <v>784</v>
      </c>
      <c r="I7" t="s">
        <v>1310</v>
      </c>
    </row>
    <row r="8" spans="1:10">
      <c r="A8" s="10" t="s">
        <v>7</v>
      </c>
      <c r="B8" s="25" t="s">
        <v>1199</v>
      </c>
      <c r="C8" s="12" t="s">
        <v>275</v>
      </c>
      <c r="D8" s="13" t="s">
        <v>276</v>
      </c>
      <c r="E8" s="10"/>
      <c r="F8" s="10" t="s">
        <v>1255</v>
      </c>
      <c r="G8" s="249" t="s">
        <v>785</v>
      </c>
    </row>
    <row r="9" spans="1:10">
      <c r="A9" s="10" t="s">
        <v>8</v>
      </c>
      <c r="B9" s="25" t="s">
        <v>1200</v>
      </c>
      <c r="C9" s="13" t="s">
        <v>277</v>
      </c>
      <c r="D9" s="13" t="s">
        <v>278</v>
      </c>
      <c r="E9" s="235" t="s">
        <v>1171</v>
      </c>
      <c r="F9" s="10" t="s">
        <v>1256</v>
      </c>
      <c r="G9" s="249" t="s">
        <v>786</v>
      </c>
      <c r="I9" t="s">
        <v>1311</v>
      </c>
    </row>
    <row r="10" spans="1:10">
      <c r="A10" s="10" t="s">
        <v>9</v>
      </c>
      <c r="B10" s="235" t="s">
        <v>638</v>
      </c>
      <c r="C10" s="13" t="s">
        <v>279</v>
      </c>
      <c r="D10" s="13" t="s">
        <v>280</v>
      </c>
      <c r="E10" s="10" t="s">
        <v>1231</v>
      </c>
      <c r="F10" s="10"/>
      <c r="G10" s="249" t="s">
        <v>787</v>
      </c>
      <c r="I10" s="25" t="s">
        <v>1231</v>
      </c>
    </row>
    <row r="11" spans="1:10">
      <c r="A11" s="10" t="s">
        <v>10</v>
      </c>
      <c r="B11" s="10" t="s">
        <v>1201</v>
      </c>
      <c r="C11" s="13" t="s">
        <v>281</v>
      </c>
      <c r="D11" s="13" t="s">
        <v>282</v>
      </c>
      <c r="E11" s="10" t="s">
        <v>1232</v>
      </c>
      <c r="F11" s="235" t="s">
        <v>1186</v>
      </c>
      <c r="G11" s="249" t="s">
        <v>788</v>
      </c>
      <c r="I11" s="25" t="s">
        <v>1232</v>
      </c>
    </row>
    <row r="12" spans="1:10">
      <c r="A12" s="10" t="s">
        <v>11</v>
      </c>
      <c r="B12" s="10" t="s">
        <v>1202</v>
      </c>
      <c r="C12" s="13" t="s">
        <v>283</v>
      </c>
      <c r="D12" s="13" t="s">
        <v>284</v>
      </c>
      <c r="E12" s="10" t="s">
        <v>1233</v>
      </c>
      <c r="F12" s="10" t="s">
        <v>1263</v>
      </c>
      <c r="G12" s="249" t="s">
        <v>789</v>
      </c>
      <c r="I12" s="25" t="s">
        <v>1233</v>
      </c>
    </row>
    <row r="13" spans="1:10">
      <c r="A13" s="10" t="s">
        <v>12</v>
      </c>
      <c r="B13" s="10" t="s">
        <v>1203</v>
      </c>
      <c r="C13" s="13" t="s">
        <v>285</v>
      </c>
      <c r="D13" s="13" t="s">
        <v>286</v>
      </c>
      <c r="E13" s="10"/>
      <c r="F13" s="10" t="s">
        <v>1264</v>
      </c>
      <c r="G13" s="249" t="s">
        <v>790</v>
      </c>
    </row>
    <row r="14" spans="1:10">
      <c r="A14" s="10" t="s">
        <v>13</v>
      </c>
      <c r="B14" s="10" t="s">
        <v>1204</v>
      </c>
      <c r="C14" s="13" t="s">
        <v>287</v>
      </c>
      <c r="D14" s="13" t="s">
        <v>288</v>
      </c>
      <c r="E14" s="235" t="s">
        <v>1172</v>
      </c>
      <c r="F14" s="10" t="s">
        <v>1265</v>
      </c>
      <c r="G14" s="249" t="s">
        <v>791</v>
      </c>
      <c r="I14" t="s">
        <v>1312</v>
      </c>
    </row>
    <row r="15" spans="1:10">
      <c r="A15" s="10" t="s">
        <v>14</v>
      </c>
      <c r="B15" s="10" t="s">
        <v>1205</v>
      </c>
      <c r="C15" s="13" t="s">
        <v>289</v>
      </c>
      <c r="D15" s="13" t="s">
        <v>290</v>
      </c>
      <c r="E15" s="10" t="s">
        <v>1234</v>
      </c>
      <c r="F15" s="10" t="s">
        <v>1266</v>
      </c>
      <c r="G15" s="249" t="s">
        <v>792</v>
      </c>
      <c r="I15" s="25" t="s">
        <v>1234</v>
      </c>
    </row>
    <row r="16" spans="1:10">
      <c r="A16" s="10" t="s">
        <v>15</v>
      </c>
      <c r="B16" s="10" t="s">
        <v>1206</v>
      </c>
      <c r="C16" s="13" t="s">
        <v>291</v>
      </c>
      <c r="D16" s="13" t="s">
        <v>292</v>
      </c>
      <c r="E16" s="10" t="s">
        <v>1235</v>
      </c>
      <c r="F16" s="10"/>
      <c r="G16" s="249" t="s">
        <v>793</v>
      </c>
      <c r="I16" s="25" t="s">
        <v>1235</v>
      </c>
    </row>
    <row r="17" spans="1:9">
      <c r="A17" s="10" t="s">
        <v>16</v>
      </c>
      <c r="B17" s="10"/>
      <c r="C17" s="13" t="s">
        <v>293</v>
      </c>
      <c r="D17" s="13" t="s">
        <v>294</v>
      </c>
      <c r="E17" s="10" t="s">
        <v>1236</v>
      </c>
      <c r="F17" s="235" t="s">
        <v>1160</v>
      </c>
      <c r="G17" s="249" t="s">
        <v>794</v>
      </c>
      <c r="I17" s="25" t="s">
        <v>1236</v>
      </c>
    </row>
    <row r="18" spans="1:9">
      <c r="A18" s="10" t="s">
        <v>17</v>
      </c>
      <c r="B18" s="235" t="s">
        <v>1167</v>
      </c>
      <c r="C18" s="13" t="s">
        <v>295</v>
      </c>
      <c r="D18" s="13" t="s">
        <v>296</v>
      </c>
      <c r="E18" s="25" t="s">
        <v>1237</v>
      </c>
      <c r="F18" s="10" t="s">
        <v>1269</v>
      </c>
      <c r="G18" s="249" t="s">
        <v>795</v>
      </c>
      <c r="I18" s="25" t="s">
        <v>1237</v>
      </c>
    </row>
    <row r="19" spans="1:9">
      <c r="A19" s="10" t="s">
        <v>18</v>
      </c>
      <c r="B19" s="10" t="s">
        <v>1207</v>
      </c>
      <c r="C19" s="13" t="s">
        <v>297</v>
      </c>
      <c r="D19" s="13" t="s">
        <v>298</v>
      </c>
      <c r="E19" s="10"/>
      <c r="F19" s="10" t="s">
        <v>1267</v>
      </c>
      <c r="G19" s="249" t="s">
        <v>796</v>
      </c>
      <c r="I19" t="s">
        <v>1313</v>
      </c>
    </row>
    <row r="20" spans="1:9">
      <c r="A20" s="10" t="s">
        <v>19</v>
      </c>
      <c r="B20" s="10" t="s">
        <v>1208</v>
      </c>
      <c r="C20" s="13" t="s">
        <v>299</v>
      </c>
      <c r="D20" s="13" t="s">
        <v>300</v>
      </c>
      <c r="E20" s="235" t="s">
        <v>1173</v>
      </c>
      <c r="F20" s="10" t="s">
        <v>1268</v>
      </c>
      <c r="G20" s="249" t="s">
        <v>797</v>
      </c>
      <c r="I20" t="s">
        <v>1326</v>
      </c>
    </row>
    <row r="21" spans="1:9">
      <c r="A21" s="10" t="s">
        <v>20</v>
      </c>
      <c r="B21" s="10" t="s">
        <v>1209</v>
      </c>
      <c r="C21" s="13" t="s">
        <v>301</v>
      </c>
      <c r="D21" s="13" t="s">
        <v>302</v>
      </c>
      <c r="E21" s="10" t="s">
        <v>1238</v>
      </c>
      <c r="F21" s="10" t="s">
        <v>1270</v>
      </c>
      <c r="G21" s="249" t="s">
        <v>866</v>
      </c>
      <c r="I21" t="s">
        <v>1316</v>
      </c>
    </row>
    <row r="22" spans="1:9">
      <c r="A22" s="10" t="s">
        <v>21</v>
      </c>
      <c r="B22" s="10"/>
      <c r="C22" s="13" t="s">
        <v>303</v>
      </c>
      <c r="D22" s="13" t="s">
        <v>304</v>
      </c>
      <c r="E22" s="10" t="s">
        <v>1239</v>
      </c>
      <c r="F22" s="10"/>
      <c r="I22" t="s">
        <v>1329</v>
      </c>
    </row>
    <row r="23" spans="1:9">
      <c r="A23" s="10" t="s">
        <v>22</v>
      </c>
      <c r="B23" s="235" t="s">
        <v>1168</v>
      </c>
      <c r="C23" s="13" t="s">
        <v>305</v>
      </c>
      <c r="D23" s="13" t="s">
        <v>306</v>
      </c>
      <c r="E23" s="10"/>
      <c r="F23" s="235" t="s">
        <v>1187</v>
      </c>
      <c r="I23" s="25" t="s">
        <v>1317</v>
      </c>
    </row>
    <row r="24" spans="1:9">
      <c r="A24" s="10" t="s">
        <v>23</v>
      </c>
      <c r="B24" s="10"/>
      <c r="C24" s="13" t="s">
        <v>307</v>
      </c>
      <c r="D24" s="13" t="s">
        <v>308</v>
      </c>
      <c r="E24" s="235" t="s">
        <v>1174</v>
      </c>
      <c r="F24" s="10" t="s">
        <v>1274</v>
      </c>
      <c r="G24" s="235" t="s">
        <v>608</v>
      </c>
    </row>
    <row r="25" spans="1:9">
      <c r="A25" s="10" t="s">
        <v>24</v>
      </c>
      <c r="B25" s="235" t="s">
        <v>0</v>
      </c>
      <c r="C25" s="13" t="s">
        <v>309</v>
      </c>
      <c r="D25" s="13" t="s">
        <v>310</v>
      </c>
      <c r="E25" s="10" t="s">
        <v>1241</v>
      </c>
      <c r="F25" s="10" t="s">
        <v>1275</v>
      </c>
      <c r="G25" s="25" t="s">
        <v>1210</v>
      </c>
      <c r="I25" t="s">
        <v>1318</v>
      </c>
    </row>
    <row r="26" spans="1:9">
      <c r="A26" s="10" t="s">
        <v>25</v>
      </c>
      <c r="B26" s="10" t="s">
        <v>1210</v>
      </c>
      <c r="C26" s="13" t="s">
        <v>311</v>
      </c>
      <c r="D26" s="13" t="s">
        <v>312</v>
      </c>
      <c r="E26" s="10" t="s">
        <v>1242</v>
      </c>
      <c r="F26" s="10" t="s">
        <v>1271</v>
      </c>
      <c r="G26" s="25" t="s">
        <v>1254</v>
      </c>
      <c r="I26" t="s">
        <v>1319</v>
      </c>
    </row>
    <row r="27" spans="1:9">
      <c r="A27" s="10" t="s">
        <v>26</v>
      </c>
      <c r="B27" s="10" t="s">
        <v>1211</v>
      </c>
      <c r="C27" s="13" t="s">
        <v>868</v>
      </c>
      <c r="D27" s="13" t="s">
        <v>313</v>
      </c>
      <c r="E27" s="10" t="s">
        <v>1243</v>
      </c>
      <c r="F27" s="10" t="s">
        <v>1272</v>
      </c>
      <c r="G27" s="25" t="s">
        <v>1210</v>
      </c>
      <c r="I27" s="25" t="s">
        <v>1320</v>
      </c>
    </row>
    <row r="28" spans="1:9">
      <c r="A28" s="10" t="s">
        <v>27</v>
      </c>
      <c r="B28" s="10"/>
      <c r="C28" s="13" t="s">
        <v>314</v>
      </c>
      <c r="D28" s="13" t="s">
        <v>315</v>
      </c>
      <c r="E28" s="10" t="s">
        <v>1244</v>
      </c>
      <c r="F28" s="10" t="s">
        <v>1273</v>
      </c>
    </row>
    <row r="29" spans="1:9">
      <c r="A29" s="10" t="s">
        <v>28</v>
      </c>
      <c r="B29" s="235" t="s">
        <v>255</v>
      </c>
      <c r="C29" s="13" t="s">
        <v>316</v>
      </c>
      <c r="D29" s="13" t="s">
        <v>317</v>
      </c>
      <c r="E29" s="10" t="s">
        <v>1246</v>
      </c>
      <c r="F29" s="10" t="s">
        <v>1276</v>
      </c>
      <c r="I29" t="s">
        <v>1321</v>
      </c>
    </row>
    <row r="30" spans="1:9">
      <c r="A30" s="10" t="s">
        <v>29</v>
      </c>
      <c r="B30" s="10" t="s">
        <v>1210</v>
      </c>
      <c r="C30" s="13" t="s">
        <v>318</v>
      </c>
      <c r="D30" s="13" t="s">
        <v>319</v>
      </c>
      <c r="E30" s="10"/>
      <c r="F30" s="10"/>
      <c r="I30" t="s">
        <v>1322</v>
      </c>
    </row>
    <row r="31" spans="1:9">
      <c r="A31" s="10" t="s">
        <v>30</v>
      </c>
      <c r="B31" s="10" t="s">
        <v>1220</v>
      </c>
      <c r="C31" s="13" t="s">
        <v>320</v>
      </c>
      <c r="D31" s="13" t="s">
        <v>321</v>
      </c>
      <c r="E31" s="235" t="s">
        <v>1175</v>
      </c>
      <c r="F31" s="235" t="s">
        <v>1161</v>
      </c>
      <c r="I31" t="s">
        <v>1323</v>
      </c>
    </row>
    <row r="32" spans="1:9">
      <c r="A32" s="10" t="s">
        <v>31</v>
      </c>
      <c r="B32" s="10" t="s">
        <v>1221</v>
      </c>
      <c r="C32" s="13" t="s">
        <v>322</v>
      </c>
      <c r="D32" s="13" t="s">
        <v>323</v>
      </c>
      <c r="E32" s="10" t="s">
        <v>1248</v>
      </c>
      <c r="F32" s="10" t="s">
        <v>1279</v>
      </c>
      <c r="I32" t="s">
        <v>1324</v>
      </c>
    </row>
    <row r="33" spans="1:9">
      <c r="A33" s="10" t="s">
        <v>32</v>
      </c>
      <c r="B33" s="10"/>
      <c r="C33" s="13" t="s">
        <v>324</v>
      </c>
      <c r="D33" s="13" t="s">
        <v>325</v>
      </c>
      <c r="E33" s="10" t="s">
        <v>1247</v>
      </c>
      <c r="F33" s="10" t="s">
        <v>1278</v>
      </c>
      <c r="I33" s="25" t="s">
        <v>1244</v>
      </c>
    </row>
    <row r="34" spans="1:9">
      <c r="A34" s="10" t="s">
        <v>33</v>
      </c>
      <c r="B34" s="235" t="s">
        <v>258</v>
      </c>
      <c r="C34" s="13" t="s">
        <v>326</v>
      </c>
      <c r="D34" s="13" t="s">
        <v>327</v>
      </c>
      <c r="E34" s="10"/>
      <c r="F34" s="25" t="s">
        <v>1242</v>
      </c>
      <c r="I34" s="25" t="s">
        <v>1246</v>
      </c>
    </row>
    <row r="35" spans="1:9">
      <c r="A35" s="10" t="s">
        <v>34</v>
      </c>
      <c r="B35" s="10" t="s">
        <v>1210</v>
      </c>
      <c r="C35" s="13" t="s">
        <v>328</v>
      </c>
      <c r="D35" s="13" t="s">
        <v>329</v>
      </c>
      <c r="E35" s="235" t="s">
        <v>1176</v>
      </c>
      <c r="F35" s="25" t="s">
        <v>1243</v>
      </c>
    </row>
    <row r="36" spans="1:9">
      <c r="A36" s="10" t="s">
        <v>35</v>
      </c>
      <c r="B36" s="10" t="s">
        <v>1220</v>
      </c>
      <c r="C36" s="13" t="s">
        <v>330</v>
      </c>
      <c r="D36" s="13" t="s">
        <v>331</v>
      </c>
      <c r="E36" s="10" t="s">
        <v>1249</v>
      </c>
      <c r="F36" s="25" t="s">
        <v>1244</v>
      </c>
      <c r="I36" t="s">
        <v>1325</v>
      </c>
    </row>
    <row r="37" spans="1:9">
      <c r="A37" s="10" t="s">
        <v>36</v>
      </c>
      <c r="B37" s="10" t="s">
        <v>1222</v>
      </c>
      <c r="C37" s="13" t="s">
        <v>332</v>
      </c>
      <c r="D37" s="13" t="s">
        <v>333</v>
      </c>
      <c r="E37" s="10" t="s">
        <v>1250</v>
      </c>
      <c r="F37" s="25" t="s">
        <v>1246</v>
      </c>
      <c r="I37" t="s">
        <v>1327</v>
      </c>
    </row>
    <row r="38" spans="1:9">
      <c r="A38" s="10" t="s">
        <v>37</v>
      </c>
      <c r="B38" s="10"/>
      <c r="C38" s="13" t="s">
        <v>334</v>
      </c>
      <c r="D38" s="13" t="s">
        <v>335</v>
      </c>
      <c r="E38" s="10"/>
      <c r="F38" s="10" t="s">
        <v>1277</v>
      </c>
      <c r="I38" t="s">
        <v>1328</v>
      </c>
    </row>
    <row r="39" spans="1:9">
      <c r="A39" s="10" t="s">
        <v>38</v>
      </c>
      <c r="B39" s="235" t="s">
        <v>259</v>
      </c>
      <c r="C39" s="13" t="s">
        <v>336</v>
      </c>
      <c r="D39" s="13" t="s">
        <v>337</v>
      </c>
      <c r="E39" s="235" t="s">
        <v>1172</v>
      </c>
      <c r="F39" s="10"/>
      <c r="I39" t="s">
        <v>1330</v>
      </c>
    </row>
    <row r="40" spans="1:9">
      <c r="A40" s="10" t="s">
        <v>39</v>
      </c>
      <c r="B40" s="10" t="s">
        <v>1210</v>
      </c>
      <c r="C40" s="13" t="s">
        <v>338</v>
      </c>
      <c r="D40" s="13" t="s">
        <v>339</v>
      </c>
      <c r="E40" s="10" t="s">
        <v>1251</v>
      </c>
      <c r="F40" s="235" t="s">
        <v>1180</v>
      </c>
      <c r="I40" s="25" t="s">
        <v>1331</v>
      </c>
    </row>
    <row r="41" spans="1:9">
      <c r="A41" s="10" t="s">
        <v>40</v>
      </c>
      <c r="B41" s="10" t="s">
        <v>1220</v>
      </c>
      <c r="C41" s="13" t="s">
        <v>340</v>
      </c>
      <c r="D41" s="13" t="s">
        <v>341</v>
      </c>
      <c r="E41" s="10" t="s">
        <v>1252</v>
      </c>
      <c r="F41" s="10" t="s">
        <v>1280</v>
      </c>
    </row>
    <row r="42" spans="1:9">
      <c r="A42" s="10" t="s">
        <v>41</v>
      </c>
      <c r="B42" s="10" t="s">
        <v>1222</v>
      </c>
      <c r="C42" s="13" t="s">
        <v>342</v>
      </c>
      <c r="D42" s="13" t="s">
        <v>343</v>
      </c>
      <c r="E42" s="10" t="s">
        <v>1253</v>
      </c>
      <c r="F42" s="10" t="s">
        <v>1281</v>
      </c>
      <c r="I42" t="s">
        <v>1332</v>
      </c>
    </row>
    <row r="43" spans="1:9">
      <c r="A43" s="10" t="s">
        <v>42</v>
      </c>
      <c r="B43" s="10" t="s">
        <v>1223</v>
      </c>
      <c r="C43" s="13" t="s">
        <v>344</v>
      </c>
      <c r="D43" s="13" t="s">
        <v>345</v>
      </c>
      <c r="E43" s="10"/>
      <c r="F43" s="10" t="s">
        <v>1282</v>
      </c>
      <c r="I43" t="s">
        <v>1333</v>
      </c>
    </row>
    <row r="44" spans="1:9">
      <c r="A44" s="10" t="s">
        <v>43</v>
      </c>
      <c r="B44" s="10"/>
      <c r="C44" s="13" t="s">
        <v>346</v>
      </c>
      <c r="D44" s="13" t="s">
        <v>347</v>
      </c>
      <c r="E44" s="235" t="s">
        <v>1177</v>
      </c>
      <c r="F44" s="10" t="s">
        <v>1242</v>
      </c>
      <c r="I44" t="s">
        <v>1334</v>
      </c>
    </row>
    <row r="45" spans="1:9">
      <c r="A45" s="10" t="s">
        <v>44</v>
      </c>
      <c r="B45" s="235" t="s">
        <v>261</v>
      </c>
      <c r="C45" s="13" t="s">
        <v>348</v>
      </c>
      <c r="D45" s="13" t="s">
        <v>349</v>
      </c>
      <c r="E45" s="249" t="s">
        <v>1125</v>
      </c>
      <c r="F45" s="10" t="s">
        <v>1283</v>
      </c>
    </row>
    <row r="46" spans="1:9">
      <c r="A46" s="10" t="s">
        <v>45</v>
      </c>
      <c r="B46" s="10" t="s">
        <v>1210</v>
      </c>
      <c r="C46" s="13" t="s">
        <v>350</v>
      </c>
      <c r="D46" s="13" t="s">
        <v>351</v>
      </c>
      <c r="E46" s="249" t="s">
        <v>1126</v>
      </c>
      <c r="F46" s="25" t="s">
        <v>1244</v>
      </c>
      <c r="I46" t="s">
        <v>1312</v>
      </c>
    </row>
    <row r="47" spans="1:9">
      <c r="A47" s="10" t="s">
        <v>46</v>
      </c>
      <c r="B47" s="10" t="s">
        <v>1220</v>
      </c>
      <c r="C47" s="13" t="s">
        <v>352</v>
      </c>
      <c r="D47" s="13" t="s">
        <v>353</v>
      </c>
      <c r="E47" s="249" t="s">
        <v>1127</v>
      </c>
      <c r="F47" s="25" t="s">
        <v>1246</v>
      </c>
      <c r="I47" t="s">
        <v>1335</v>
      </c>
    </row>
    <row r="48" spans="1:9">
      <c r="A48" s="10" t="s">
        <v>47</v>
      </c>
      <c r="B48" s="10" t="s">
        <v>1221</v>
      </c>
      <c r="C48" s="13" t="s">
        <v>354</v>
      </c>
      <c r="D48" s="13" t="s">
        <v>355</v>
      </c>
      <c r="E48" s="249" t="s">
        <v>1128</v>
      </c>
      <c r="F48" s="25" t="s">
        <v>1277</v>
      </c>
      <c r="I48" t="s">
        <v>1336</v>
      </c>
    </row>
    <row r="49" spans="1:9">
      <c r="A49" s="10" t="s">
        <v>48</v>
      </c>
      <c r="B49" s="10" t="s">
        <v>1223</v>
      </c>
      <c r="C49" s="13" t="s">
        <v>356</v>
      </c>
      <c r="D49" s="13" t="s">
        <v>357</v>
      </c>
      <c r="E49" s="249" t="s">
        <v>1129</v>
      </c>
      <c r="F49" s="10"/>
      <c r="I49" t="s">
        <v>1337</v>
      </c>
    </row>
    <row r="50" spans="1:9">
      <c r="A50" s="10" t="s">
        <v>49</v>
      </c>
      <c r="B50" s="10"/>
      <c r="C50" s="13" t="s">
        <v>358</v>
      </c>
      <c r="D50" s="13" t="s">
        <v>359</v>
      </c>
      <c r="E50" s="249" t="s">
        <v>1130</v>
      </c>
      <c r="F50" s="235" t="s">
        <v>1178</v>
      </c>
    </row>
    <row r="51" spans="1:9">
      <c r="A51" s="10" t="s">
        <v>50</v>
      </c>
      <c r="B51" s="235" t="s">
        <v>597</v>
      </c>
      <c r="C51" s="13" t="s">
        <v>360</v>
      </c>
      <c r="D51" s="13" t="s">
        <v>361</v>
      </c>
      <c r="E51" s="249" t="s">
        <v>1131</v>
      </c>
      <c r="F51" s="10" t="s">
        <v>1284</v>
      </c>
    </row>
    <row r="52" spans="1:9">
      <c r="A52" s="10" t="s">
        <v>51</v>
      </c>
      <c r="B52" s="10" t="s">
        <v>1224</v>
      </c>
      <c r="C52" s="13" t="s">
        <v>362</v>
      </c>
      <c r="D52" s="13" t="s">
        <v>363</v>
      </c>
      <c r="E52" s="249" t="s">
        <v>1132</v>
      </c>
      <c r="F52" s="10" t="s">
        <v>1285</v>
      </c>
    </row>
    <row r="53" spans="1:9">
      <c r="A53" s="10" t="s">
        <v>52</v>
      </c>
      <c r="B53" s="10" t="s">
        <v>1226</v>
      </c>
      <c r="C53" s="13" t="s">
        <v>364</v>
      </c>
      <c r="D53" s="13" t="s">
        <v>365</v>
      </c>
      <c r="E53" s="249" t="s">
        <v>1133</v>
      </c>
      <c r="F53" s="10" t="s">
        <v>1286</v>
      </c>
    </row>
    <row r="54" spans="1:9">
      <c r="A54" s="10" t="s">
        <v>53</v>
      </c>
      <c r="B54" s="10" t="s">
        <v>1225</v>
      </c>
      <c r="C54" s="13" t="s">
        <v>366</v>
      </c>
      <c r="D54" s="13" t="s">
        <v>367</v>
      </c>
      <c r="E54" s="249" t="s">
        <v>1134</v>
      </c>
      <c r="F54" s="10" t="s">
        <v>1287</v>
      </c>
    </row>
    <row r="55" spans="1:9">
      <c r="A55" s="10" t="s">
        <v>54</v>
      </c>
      <c r="B55" s="10" t="s">
        <v>1220</v>
      </c>
      <c r="C55" s="13" t="s">
        <v>368</v>
      </c>
      <c r="D55" s="13" t="s">
        <v>369</v>
      </c>
      <c r="E55" s="249" t="s">
        <v>1135</v>
      </c>
      <c r="F55" s="10" t="s">
        <v>1288</v>
      </c>
    </row>
    <row r="56" spans="1:9">
      <c r="A56" s="10" t="s">
        <v>55</v>
      </c>
      <c r="B56" s="10"/>
      <c r="C56" s="13" t="s">
        <v>370</v>
      </c>
      <c r="D56" s="13" t="s">
        <v>371</v>
      </c>
      <c r="E56" s="249" t="s">
        <v>1136</v>
      </c>
      <c r="F56" s="10"/>
    </row>
    <row r="57" spans="1:9">
      <c r="A57" s="10" t="s">
        <v>56</v>
      </c>
      <c r="B57" s="235" t="s">
        <v>599</v>
      </c>
      <c r="C57" s="13" t="s">
        <v>372</v>
      </c>
      <c r="D57" s="13" t="s">
        <v>373</v>
      </c>
      <c r="E57" s="249" t="s">
        <v>1137</v>
      </c>
      <c r="F57" s="235" t="s">
        <v>1179</v>
      </c>
    </row>
    <row r="58" spans="1:9">
      <c r="A58" s="10" t="s">
        <v>57</v>
      </c>
      <c r="B58" s="24" t="s">
        <v>1214</v>
      </c>
      <c r="C58" s="13" t="s">
        <v>374</v>
      </c>
      <c r="D58" s="13" t="s">
        <v>375</v>
      </c>
      <c r="E58" s="249" t="s">
        <v>1138</v>
      </c>
      <c r="F58" s="10" t="s">
        <v>1290</v>
      </c>
    </row>
    <row r="59" spans="1:9">
      <c r="A59" s="10" t="s">
        <v>58</v>
      </c>
      <c r="B59" s="24" t="s">
        <v>1215</v>
      </c>
      <c r="C59" s="13" t="s">
        <v>376</v>
      </c>
      <c r="D59" s="13" t="s">
        <v>377</v>
      </c>
      <c r="E59" s="249" t="s">
        <v>1139</v>
      </c>
      <c r="F59" s="10" t="s">
        <v>1222</v>
      </c>
    </row>
    <row r="60" spans="1:9">
      <c r="A60" s="10" t="s">
        <v>59</v>
      </c>
      <c r="B60" s="24"/>
      <c r="C60" s="13" t="s">
        <v>378</v>
      </c>
      <c r="D60" s="13" t="s">
        <v>379</v>
      </c>
      <c r="E60" s="249" t="s">
        <v>1140</v>
      </c>
      <c r="F60" s="10" t="s">
        <v>1289</v>
      </c>
    </row>
    <row r="61" spans="1:9">
      <c r="A61" s="10" t="s">
        <v>60</v>
      </c>
      <c r="B61" s="235" t="s">
        <v>600</v>
      </c>
      <c r="C61" s="13" t="s">
        <v>380</v>
      </c>
      <c r="D61" s="13" t="s">
        <v>381</v>
      </c>
      <c r="E61" s="249" t="s">
        <v>1142</v>
      </c>
      <c r="F61" s="10"/>
    </row>
    <row r="62" spans="1:9">
      <c r="A62" s="10" t="s">
        <v>61</v>
      </c>
      <c r="B62" s="24" t="s">
        <v>1213</v>
      </c>
      <c r="C62" s="13" t="s">
        <v>382</v>
      </c>
      <c r="D62" s="13" t="s">
        <v>383</v>
      </c>
      <c r="E62" s="249" t="s">
        <v>1141</v>
      </c>
      <c r="F62" s="235" t="s">
        <v>1162</v>
      </c>
    </row>
    <row r="63" spans="1:9">
      <c r="A63" s="10" t="s">
        <v>62</v>
      </c>
      <c r="B63" s="24" t="s">
        <v>1212</v>
      </c>
      <c r="C63" s="13" t="s">
        <v>384</v>
      </c>
      <c r="D63" s="13" t="s">
        <v>385</v>
      </c>
      <c r="E63" s="249" t="s">
        <v>1143</v>
      </c>
      <c r="F63" s="10" t="s">
        <v>1291</v>
      </c>
    </row>
    <row r="64" spans="1:9">
      <c r="A64" s="10" t="s">
        <v>63</v>
      </c>
      <c r="B64" s="10"/>
      <c r="C64" s="13" t="s">
        <v>386</v>
      </c>
      <c r="D64" s="13" t="s">
        <v>387</v>
      </c>
      <c r="E64" s="249" t="s">
        <v>1144</v>
      </c>
      <c r="F64" s="10" t="s">
        <v>1292</v>
      </c>
    </row>
    <row r="65" spans="1:6">
      <c r="A65" s="10" t="s">
        <v>64</v>
      </c>
      <c r="C65" s="13" t="s">
        <v>388</v>
      </c>
      <c r="D65" s="13" t="s">
        <v>389</v>
      </c>
      <c r="E65" s="249" t="s">
        <v>1150</v>
      </c>
      <c r="F65" s="10" t="s">
        <v>1293</v>
      </c>
    </row>
    <row r="66" spans="1:6">
      <c r="A66" s="10" t="s">
        <v>65</v>
      </c>
      <c r="C66" s="13" t="s">
        <v>390</v>
      </c>
      <c r="D66" s="13" t="s">
        <v>391</v>
      </c>
      <c r="E66" s="249" t="s">
        <v>1145</v>
      </c>
      <c r="F66" t="s">
        <v>1294</v>
      </c>
    </row>
    <row r="67" spans="1:6">
      <c r="A67" s="10" t="s">
        <v>66</v>
      </c>
      <c r="C67" s="13" t="s">
        <v>392</v>
      </c>
      <c r="D67" s="13" t="s">
        <v>393</v>
      </c>
      <c r="E67" s="249" t="s">
        <v>1146</v>
      </c>
      <c r="F67" t="s">
        <v>1295</v>
      </c>
    </row>
    <row r="68" spans="1:6">
      <c r="A68" s="10" t="s">
        <v>67</v>
      </c>
      <c r="C68" s="13" t="s">
        <v>394</v>
      </c>
      <c r="D68" s="13" t="s">
        <v>395</v>
      </c>
      <c r="E68" s="249" t="s">
        <v>1147</v>
      </c>
    </row>
    <row r="69" spans="1:6">
      <c r="A69" s="10" t="s">
        <v>68</v>
      </c>
      <c r="C69" s="13" t="s">
        <v>396</v>
      </c>
      <c r="D69" s="13" t="s">
        <v>397</v>
      </c>
      <c r="E69" s="249" t="s">
        <v>1148</v>
      </c>
    </row>
    <row r="70" spans="1:6">
      <c r="A70" s="10" t="s">
        <v>69</v>
      </c>
      <c r="C70" s="13" t="s">
        <v>398</v>
      </c>
      <c r="D70" s="13" t="s">
        <v>399</v>
      </c>
      <c r="E70" s="249" t="s">
        <v>1149</v>
      </c>
      <c r="F70" s="235" t="s">
        <v>1181</v>
      </c>
    </row>
    <row r="71" spans="1:6">
      <c r="A71" s="10" t="s">
        <v>70</v>
      </c>
      <c r="C71" s="13" t="s">
        <v>400</v>
      </c>
      <c r="D71" s="13" t="s">
        <v>401</v>
      </c>
      <c r="E71" s="249" t="s">
        <v>1151</v>
      </c>
      <c r="F71" t="s">
        <v>1298</v>
      </c>
    </row>
    <row r="72" spans="1:6">
      <c r="A72" s="10" t="s">
        <v>71</v>
      </c>
      <c r="C72" s="13" t="s">
        <v>402</v>
      </c>
      <c r="D72" s="13" t="s">
        <v>403</v>
      </c>
      <c r="E72" s="249" t="s">
        <v>1155</v>
      </c>
      <c r="F72" t="s">
        <v>1296</v>
      </c>
    </row>
    <row r="73" spans="1:6">
      <c r="A73" s="10" t="s">
        <v>72</v>
      </c>
      <c r="C73" s="13" t="s">
        <v>404</v>
      </c>
      <c r="D73" s="13" t="s">
        <v>405</v>
      </c>
      <c r="E73" s="249" t="s">
        <v>1154</v>
      </c>
      <c r="F73" s="25" t="s">
        <v>1297</v>
      </c>
    </row>
    <row r="74" spans="1:6">
      <c r="A74" s="10" t="s">
        <v>73</v>
      </c>
      <c r="C74" s="13" t="s">
        <v>406</v>
      </c>
      <c r="D74" s="13" t="s">
        <v>407</v>
      </c>
      <c r="E74" s="249" t="s">
        <v>1156</v>
      </c>
      <c r="F74" s="25" t="s">
        <v>1242</v>
      </c>
    </row>
    <row r="75" spans="1:6" ht="15.75">
      <c r="A75" s="10" t="s">
        <v>74</v>
      </c>
      <c r="C75" s="13" t="s">
        <v>408</v>
      </c>
      <c r="D75" s="13" t="s">
        <v>409</v>
      </c>
      <c r="E75" s="250" t="s">
        <v>1152</v>
      </c>
      <c r="F75" s="25" t="s">
        <v>1283</v>
      </c>
    </row>
    <row r="76" spans="1:6">
      <c r="A76" s="10" t="s">
        <v>75</v>
      </c>
      <c r="C76" s="13" t="s">
        <v>410</v>
      </c>
      <c r="D76" s="13" t="s">
        <v>411</v>
      </c>
      <c r="E76" s="251" t="s">
        <v>1153</v>
      </c>
      <c r="F76" s="25" t="s">
        <v>1244</v>
      </c>
    </row>
    <row r="77" spans="1:6">
      <c r="A77" s="10" t="s">
        <v>76</v>
      </c>
      <c r="C77" s="13" t="s">
        <v>412</v>
      </c>
      <c r="D77" s="13" t="s">
        <v>413</v>
      </c>
      <c r="F77" s="25" t="s">
        <v>1246</v>
      </c>
    </row>
    <row r="78" spans="1:6">
      <c r="A78" s="10" t="s">
        <v>77</v>
      </c>
      <c r="C78" s="13" t="s">
        <v>414</v>
      </c>
      <c r="D78" s="13" t="s">
        <v>415</v>
      </c>
      <c r="E78" s="235" t="s">
        <v>1158</v>
      </c>
    </row>
    <row r="79" spans="1:6">
      <c r="A79" s="10" t="s">
        <v>78</v>
      </c>
      <c r="C79" s="13" t="s">
        <v>416</v>
      </c>
      <c r="D79" s="13" t="s">
        <v>417</v>
      </c>
      <c r="E79" s="13" t="s">
        <v>586</v>
      </c>
      <c r="F79" s="235" t="s">
        <v>1182</v>
      </c>
    </row>
    <row r="80" spans="1:6">
      <c r="A80" s="10" t="s">
        <v>79</v>
      </c>
      <c r="C80" s="13" t="s">
        <v>418</v>
      </c>
      <c r="D80" s="13" t="s">
        <v>419</v>
      </c>
      <c r="E80" s="13" t="s">
        <v>587</v>
      </c>
      <c r="F80" t="s">
        <v>1299</v>
      </c>
    </row>
    <row r="81" spans="1:6">
      <c r="A81" s="10" t="s">
        <v>80</v>
      </c>
      <c r="C81" s="13" t="s">
        <v>420</v>
      </c>
      <c r="D81" s="13" t="s">
        <v>421</v>
      </c>
      <c r="E81" s="13" t="s">
        <v>588</v>
      </c>
      <c r="F81" t="s">
        <v>1301</v>
      </c>
    </row>
    <row r="82" spans="1:6">
      <c r="A82" s="10" t="s">
        <v>81</v>
      </c>
      <c r="C82" s="13" t="s">
        <v>422</v>
      </c>
      <c r="D82" s="13" t="s">
        <v>423</v>
      </c>
      <c r="E82" s="13" t="s">
        <v>589</v>
      </c>
    </row>
    <row r="83" spans="1:6">
      <c r="A83" s="10" t="s">
        <v>82</v>
      </c>
      <c r="C83" s="13" t="s">
        <v>424</v>
      </c>
      <c r="D83" s="13" t="s">
        <v>425</v>
      </c>
      <c r="E83" s="13" t="s">
        <v>590</v>
      </c>
      <c r="F83" s="235" t="s">
        <v>1183</v>
      </c>
    </row>
    <row r="84" spans="1:6">
      <c r="A84" s="10" t="s">
        <v>83</v>
      </c>
      <c r="C84" s="13" t="s">
        <v>426</v>
      </c>
      <c r="D84" s="13" t="s">
        <v>427</v>
      </c>
      <c r="E84" s="13" t="s">
        <v>591</v>
      </c>
      <c r="F84" t="s">
        <v>603</v>
      </c>
    </row>
    <row r="85" spans="1:6">
      <c r="A85" s="10" t="s">
        <v>84</v>
      </c>
      <c r="C85" s="13" t="s">
        <v>428</v>
      </c>
      <c r="D85" s="13" t="s">
        <v>429</v>
      </c>
      <c r="E85" s="13" t="s">
        <v>592</v>
      </c>
      <c r="F85" s="13" t="s">
        <v>602</v>
      </c>
    </row>
    <row r="86" spans="1:6">
      <c r="A86" s="10" t="s">
        <v>85</v>
      </c>
      <c r="C86" s="13" t="s">
        <v>430</v>
      </c>
      <c r="D86" s="13" t="s">
        <v>431</v>
      </c>
    </row>
    <row r="87" spans="1:6">
      <c r="A87" s="10" t="s">
        <v>86</v>
      </c>
      <c r="C87" s="13" t="s">
        <v>432</v>
      </c>
      <c r="D87" s="13" t="s">
        <v>433</v>
      </c>
      <c r="E87" s="235" t="s">
        <v>1159</v>
      </c>
    </row>
    <row r="88" spans="1:6">
      <c r="A88" s="10" t="s">
        <v>87</v>
      </c>
      <c r="C88" s="13" t="s">
        <v>434</v>
      </c>
      <c r="D88" s="13" t="s">
        <v>435</v>
      </c>
      <c r="E88" s="13" t="s">
        <v>593</v>
      </c>
    </row>
    <row r="89" spans="1:6">
      <c r="A89" s="10" t="s">
        <v>88</v>
      </c>
      <c r="C89" s="13" t="s">
        <v>436</v>
      </c>
      <c r="D89" s="13" t="s">
        <v>437</v>
      </c>
      <c r="E89" s="13" t="s">
        <v>589</v>
      </c>
    </row>
    <row r="90" spans="1:6">
      <c r="A90" s="10" t="s">
        <v>89</v>
      </c>
      <c r="C90" s="13" t="s">
        <v>438</v>
      </c>
      <c r="D90" s="13" t="s">
        <v>439</v>
      </c>
      <c r="E90" s="13" t="s">
        <v>590</v>
      </c>
    </row>
    <row r="91" spans="1:6">
      <c r="A91" s="10" t="s">
        <v>90</v>
      </c>
      <c r="C91" s="13" t="s">
        <v>440</v>
      </c>
      <c r="D91" s="13" t="s">
        <v>441</v>
      </c>
      <c r="E91" s="13" t="s">
        <v>594</v>
      </c>
    </row>
    <row r="92" spans="1:6">
      <c r="A92" s="10" t="s">
        <v>91</v>
      </c>
      <c r="C92" s="13" t="s">
        <v>442</v>
      </c>
      <c r="D92" s="13" t="s">
        <v>443</v>
      </c>
      <c r="E92" s="13" t="s">
        <v>586</v>
      </c>
    </row>
    <row r="93" spans="1:6">
      <c r="A93" s="10" t="s">
        <v>92</v>
      </c>
      <c r="C93" s="13" t="s">
        <v>444</v>
      </c>
      <c r="D93" s="13" t="s">
        <v>445</v>
      </c>
    </row>
    <row r="94" spans="1:6">
      <c r="A94" s="10" t="s">
        <v>93</v>
      </c>
      <c r="C94" s="13" t="s">
        <v>446</v>
      </c>
      <c r="D94" s="13" t="s">
        <v>447</v>
      </c>
    </row>
    <row r="95" spans="1:6">
      <c r="A95" s="10" t="s">
        <v>94</v>
      </c>
      <c r="C95" s="13" t="s">
        <v>448</v>
      </c>
      <c r="D95" s="13" t="s">
        <v>449</v>
      </c>
    </row>
    <row r="96" spans="1:6">
      <c r="A96" s="10" t="s">
        <v>95</v>
      </c>
      <c r="C96" s="13" t="s">
        <v>450</v>
      </c>
      <c r="D96" s="13" t="s">
        <v>451</v>
      </c>
    </row>
    <row r="97" spans="1:4">
      <c r="A97" s="10" t="s">
        <v>96</v>
      </c>
      <c r="C97" s="13" t="s">
        <v>452</v>
      </c>
      <c r="D97" s="13" t="s">
        <v>453</v>
      </c>
    </row>
    <row r="98" spans="1:4">
      <c r="A98" s="10" t="s">
        <v>97</v>
      </c>
      <c r="C98" s="13" t="s">
        <v>454</v>
      </c>
      <c r="D98" s="13" t="s">
        <v>455</v>
      </c>
    </row>
    <row r="99" spans="1:4">
      <c r="A99" s="10" t="s">
        <v>98</v>
      </c>
      <c r="C99" s="13" t="s">
        <v>456</v>
      </c>
      <c r="D99" s="13" t="s">
        <v>457</v>
      </c>
    </row>
    <row r="100" spans="1:4">
      <c r="A100" s="10" t="s">
        <v>99</v>
      </c>
      <c r="C100" s="13" t="s">
        <v>458</v>
      </c>
      <c r="D100" s="13" t="s">
        <v>459</v>
      </c>
    </row>
    <row r="101" spans="1:4">
      <c r="A101" s="10" t="s">
        <v>100</v>
      </c>
      <c r="C101" s="13" t="s">
        <v>460</v>
      </c>
      <c r="D101" s="13" t="s">
        <v>461</v>
      </c>
    </row>
    <row r="102" spans="1:4">
      <c r="A102" s="10" t="s">
        <v>101</v>
      </c>
      <c r="C102" s="13" t="s">
        <v>462</v>
      </c>
      <c r="D102" s="13" t="s">
        <v>463</v>
      </c>
    </row>
    <row r="103" spans="1:4">
      <c r="A103" s="10" t="s">
        <v>102</v>
      </c>
      <c r="C103" s="13" t="s">
        <v>464</v>
      </c>
      <c r="D103" s="13" t="s">
        <v>465</v>
      </c>
    </row>
    <row r="104" spans="1:4">
      <c r="A104" s="10" t="s">
        <v>103</v>
      </c>
      <c r="C104" s="13" t="s">
        <v>466</v>
      </c>
      <c r="D104" s="13" t="s">
        <v>467</v>
      </c>
    </row>
    <row r="105" spans="1:4">
      <c r="A105" s="10" t="s">
        <v>104</v>
      </c>
      <c r="C105" s="13" t="s">
        <v>468</v>
      </c>
      <c r="D105" s="13" t="s">
        <v>469</v>
      </c>
    </row>
    <row r="106" spans="1:4">
      <c r="A106" s="10" t="s">
        <v>105</v>
      </c>
      <c r="C106" s="13" t="s">
        <v>470</v>
      </c>
      <c r="D106" s="13" t="s">
        <v>471</v>
      </c>
    </row>
    <row r="107" spans="1:4">
      <c r="A107" s="10" t="s">
        <v>106</v>
      </c>
      <c r="C107" s="13" t="s">
        <v>472</v>
      </c>
      <c r="D107" s="13" t="s">
        <v>473</v>
      </c>
    </row>
    <row r="108" spans="1:4">
      <c r="A108" s="10" t="s">
        <v>107</v>
      </c>
      <c r="C108" s="13" t="s">
        <v>474</v>
      </c>
      <c r="D108" s="13" t="s">
        <v>475</v>
      </c>
    </row>
    <row r="109" spans="1:4">
      <c r="A109" s="10" t="s">
        <v>108</v>
      </c>
      <c r="C109" s="13" t="s">
        <v>476</v>
      </c>
      <c r="D109" s="13" t="s">
        <v>477</v>
      </c>
    </row>
    <row r="110" spans="1:4">
      <c r="A110" s="10" t="s">
        <v>109</v>
      </c>
      <c r="C110" s="13" t="s">
        <v>478</v>
      </c>
      <c r="D110" s="13" t="s">
        <v>479</v>
      </c>
    </row>
    <row r="111" spans="1:4">
      <c r="A111" s="10" t="s">
        <v>110</v>
      </c>
      <c r="C111" s="13" t="s">
        <v>480</v>
      </c>
      <c r="D111" s="13" t="s">
        <v>481</v>
      </c>
    </row>
    <row r="112" spans="1:4">
      <c r="A112" s="10" t="s">
        <v>111</v>
      </c>
      <c r="C112" s="13" t="s">
        <v>482</v>
      </c>
      <c r="D112" s="13" t="s">
        <v>483</v>
      </c>
    </row>
    <row r="113" spans="1:4">
      <c r="A113" s="10" t="s">
        <v>112</v>
      </c>
      <c r="C113" s="13" t="s">
        <v>484</v>
      </c>
      <c r="D113" s="13" t="s">
        <v>485</v>
      </c>
    </row>
    <row r="114" spans="1:4">
      <c r="A114" s="10" t="s">
        <v>113</v>
      </c>
      <c r="C114" s="13" t="s">
        <v>486</v>
      </c>
      <c r="D114" s="13" t="s">
        <v>487</v>
      </c>
    </row>
    <row r="115" spans="1:4">
      <c r="A115" s="10" t="s">
        <v>114</v>
      </c>
      <c r="C115" s="13" t="s">
        <v>488</v>
      </c>
      <c r="D115" s="13" t="s">
        <v>489</v>
      </c>
    </row>
    <row r="116" spans="1:4">
      <c r="A116" s="10" t="s">
        <v>115</v>
      </c>
      <c r="C116" s="13" t="s">
        <v>490</v>
      </c>
      <c r="D116" s="13" t="s">
        <v>491</v>
      </c>
    </row>
    <row r="117" spans="1:4">
      <c r="A117" s="10" t="s">
        <v>116</v>
      </c>
      <c r="C117" s="13" t="s">
        <v>492</v>
      </c>
      <c r="D117" s="13" t="s">
        <v>493</v>
      </c>
    </row>
    <row r="118" spans="1:4">
      <c r="A118" s="10" t="s">
        <v>117</v>
      </c>
      <c r="C118" s="13" t="s">
        <v>494</v>
      </c>
      <c r="D118" s="13" t="s">
        <v>495</v>
      </c>
    </row>
    <row r="119" spans="1:4">
      <c r="A119" s="10" t="s">
        <v>118</v>
      </c>
      <c r="C119" s="13" t="s">
        <v>496</v>
      </c>
      <c r="D119" s="13" t="s">
        <v>497</v>
      </c>
    </row>
    <row r="120" spans="1:4">
      <c r="A120" s="10" t="s">
        <v>119</v>
      </c>
      <c r="C120" s="13" t="s">
        <v>498</v>
      </c>
      <c r="D120" s="13" t="s">
        <v>499</v>
      </c>
    </row>
    <row r="121" spans="1:4">
      <c r="A121" s="10" t="s">
        <v>120</v>
      </c>
      <c r="C121" s="13" t="s">
        <v>500</v>
      </c>
      <c r="D121" s="13" t="s">
        <v>501</v>
      </c>
    </row>
    <row r="122" spans="1:4">
      <c r="A122" s="10" t="s">
        <v>121</v>
      </c>
      <c r="C122" s="13" t="s">
        <v>502</v>
      </c>
      <c r="D122" s="13" t="s">
        <v>503</v>
      </c>
    </row>
    <row r="123" spans="1:4">
      <c r="A123" s="10" t="s">
        <v>122</v>
      </c>
      <c r="C123" s="13" t="s">
        <v>504</v>
      </c>
      <c r="D123" s="13" t="s">
        <v>505</v>
      </c>
    </row>
    <row r="124" spans="1:4">
      <c r="A124" s="10" t="s">
        <v>123</v>
      </c>
      <c r="C124" s="13" t="s">
        <v>506</v>
      </c>
      <c r="D124" s="13" t="s">
        <v>507</v>
      </c>
    </row>
    <row r="125" spans="1:4">
      <c r="A125" s="10" t="s">
        <v>124</v>
      </c>
      <c r="C125" s="13" t="s">
        <v>508</v>
      </c>
      <c r="D125" s="13" t="s">
        <v>509</v>
      </c>
    </row>
    <row r="126" spans="1:4">
      <c r="A126" s="10" t="s">
        <v>125</v>
      </c>
      <c r="C126" s="13" t="s">
        <v>510</v>
      </c>
      <c r="D126" s="13" t="s">
        <v>511</v>
      </c>
    </row>
    <row r="127" spans="1:4">
      <c r="A127" s="10" t="s">
        <v>126</v>
      </c>
      <c r="C127" s="13" t="s">
        <v>512</v>
      </c>
      <c r="D127" s="13" t="s">
        <v>513</v>
      </c>
    </row>
    <row r="128" spans="1:4">
      <c r="A128" s="10" t="s">
        <v>127</v>
      </c>
      <c r="C128" s="13" t="s">
        <v>514</v>
      </c>
      <c r="D128" s="13" t="s">
        <v>515</v>
      </c>
    </row>
    <row r="129" spans="1:4">
      <c r="A129" s="10" t="s">
        <v>128</v>
      </c>
      <c r="C129" s="13" t="s">
        <v>516</v>
      </c>
      <c r="D129" s="13" t="s">
        <v>517</v>
      </c>
    </row>
    <row r="130" spans="1:4">
      <c r="A130" s="10" t="s">
        <v>129</v>
      </c>
      <c r="C130" s="13" t="s">
        <v>518</v>
      </c>
      <c r="D130" s="13" t="s">
        <v>519</v>
      </c>
    </row>
    <row r="131" spans="1:4">
      <c r="A131" s="10" t="s">
        <v>130</v>
      </c>
      <c r="C131" s="13" t="s">
        <v>520</v>
      </c>
      <c r="D131" s="13" t="s">
        <v>521</v>
      </c>
    </row>
    <row r="132" spans="1:4">
      <c r="A132" s="10" t="s">
        <v>131</v>
      </c>
      <c r="C132" s="13" t="s">
        <v>522</v>
      </c>
      <c r="D132" s="13" t="s">
        <v>523</v>
      </c>
    </row>
    <row r="133" spans="1:4">
      <c r="A133" s="10" t="s">
        <v>132</v>
      </c>
      <c r="C133" s="13" t="s">
        <v>524</v>
      </c>
      <c r="D133" s="13" t="s">
        <v>525</v>
      </c>
    </row>
    <row r="134" spans="1:4">
      <c r="A134" s="10" t="s">
        <v>133</v>
      </c>
      <c r="C134" s="13" t="s">
        <v>526</v>
      </c>
      <c r="D134" s="13" t="s">
        <v>527</v>
      </c>
    </row>
    <row r="135" spans="1:4">
      <c r="A135" s="10" t="s">
        <v>134</v>
      </c>
      <c r="C135" s="13" t="s">
        <v>528</v>
      </c>
      <c r="D135" s="13" t="s">
        <v>529</v>
      </c>
    </row>
    <row r="136" spans="1:4">
      <c r="A136" s="10" t="s">
        <v>135</v>
      </c>
      <c r="C136" s="13" t="s">
        <v>530</v>
      </c>
      <c r="D136" s="13" t="s">
        <v>531</v>
      </c>
    </row>
    <row r="137" spans="1:4">
      <c r="A137" s="10" t="s">
        <v>136</v>
      </c>
      <c r="C137" s="13" t="s">
        <v>532</v>
      </c>
      <c r="D137" s="13" t="s">
        <v>533</v>
      </c>
    </row>
    <row r="138" spans="1:4">
      <c r="A138" s="10" t="s">
        <v>137</v>
      </c>
      <c r="C138" s="13" t="s">
        <v>534</v>
      </c>
      <c r="D138" s="13" t="s">
        <v>535</v>
      </c>
    </row>
    <row r="139" spans="1:4">
      <c r="A139" s="10" t="s">
        <v>138</v>
      </c>
      <c r="C139" s="13" t="s">
        <v>536</v>
      </c>
      <c r="D139" s="13" t="s">
        <v>537</v>
      </c>
    </row>
    <row r="140" spans="1:4">
      <c r="A140" s="10" t="s">
        <v>139</v>
      </c>
      <c r="C140" s="13" t="s">
        <v>538</v>
      </c>
      <c r="D140" s="13" t="s">
        <v>539</v>
      </c>
    </row>
    <row r="141" spans="1:4">
      <c r="A141" s="10" t="s">
        <v>140</v>
      </c>
      <c r="C141" s="13" t="s">
        <v>540</v>
      </c>
      <c r="D141" s="13" t="s">
        <v>541</v>
      </c>
    </row>
    <row r="142" spans="1:4">
      <c r="A142" s="10" t="s">
        <v>141</v>
      </c>
      <c r="C142" s="13" t="s">
        <v>542</v>
      </c>
      <c r="D142" s="13" t="s">
        <v>543</v>
      </c>
    </row>
    <row r="143" spans="1:4">
      <c r="A143" s="10" t="s">
        <v>142</v>
      </c>
      <c r="C143" s="13" t="s">
        <v>544</v>
      </c>
      <c r="D143" s="13" t="s">
        <v>545</v>
      </c>
    </row>
    <row r="144" spans="1:4">
      <c r="A144" s="10" t="s">
        <v>143</v>
      </c>
      <c r="C144" s="13" t="s">
        <v>546</v>
      </c>
      <c r="D144" s="13" t="s">
        <v>547</v>
      </c>
    </row>
    <row r="145" spans="1:4">
      <c r="A145" s="10" t="s">
        <v>144</v>
      </c>
      <c r="C145" s="13" t="s">
        <v>548</v>
      </c>
      <c r="D145" s="13" t="s">
        <v>549</v>
      </c>
    </row>
    <row r="146" spans="1:4">
      <c r="A146" s="10" t="s">
        <v>145</v>
      </c>
      <c r="C146" s="13" t="s">
        <v>550</v>
      </c>
      <c r="D146" s="13" t="s">
        <v>551</v>
      </c>
    </row>
    <row r="147" spans="1:4">
      <c r="A147" s="10" t="s">
        <v>146</v>
      </c>
      <c r="C147" s="13" t="s">
        <v>552</v>
      </c>
      <c r="D147" s="13" t="s">
        <v>553</v>
      </c>
    </row>
    <row r="148" spans="1:4">
      <c r="A148" s="10" t="s">
        <v>147</v>
      </c>
      <c r="C148" s="13" t="s">
        <v>554</v>
      </c>
      <c r="D148" s="13" t="s">
        <v>555</v>
      </c>
    </row>
    <row r="149" spans="1:4">
      <c r="A149" s="10" t="s">
        <v>148</v>
      </c>
      <c r="C149" s="13" t="s">
        <v>556</v>
      </c>
      <c r="D149" s="13" t="s">
        <v>557</v>
      </c>
    </row>
    <row r="150" spans="1:4">
      <c r="A150" s="10" t="s">
        <v>149</v>
      </c>
      <c r="C150" s="13" t="s">
        <v>558</v>
      </c>
      <c r="D150" s="13" t="s">
        <v>559</v>
      </c>
    </row>
    <row r="151" spans="1:4">
      <c r="A151" s="10" t="s">
        <v>150</v>
      </c>
      <c r="C151" s="13" t="s">
        <v>560</v>
      </c>
      <c r="D151" s="13" t="s">
        <v>561</v>
      </c>
    </row>
    <row r="152" spans="1:4">
      <c r="A152" s="10" t="s">
        <v>151</v>
      </c>
      <c r="C152" s="13" t="s">
        <v>562</v>
      </c>
      <c r="D152" s="13" t="s">
        <v>563</v>
      </c>
    </row>
    <row r="153" spans="1:4">
      <c r="A153" s="10" t="s">
        <v>152</v>
      </c>
      <c r="C153" s="13" t="s">
        <v>564</v>
      </c>
      <c r="D153" s="13" t="s">
        <v>565</v>
      </c>
    </row>
    <row r="154" spans="1:4">
      <c r="A154" s="10" t="s">
        <v>153</v>
      </c>
      <c r="C154" s="13" t="s">
        <v>566</v>
      </c>
      <c r="D154" s="13" t="s">
        <v>567</v>
      </c>
    </row>
    <row r="155" spans="1:4">
      <c r="A155" s="10" t="s">
        <v>154</v>
      </c>
      <c r="C155" s="13" t="s">
        <v>568</v>
      </c>
      <c r="D155" s="13" t="s">
        <v>569</v>
      </c>
    </row>
    <row r="156" spans="1:4">
      <c r="A156" s="10" t="s">
        <v>155</v>
      </c>
      <c r="C156" s="13" t="s">
        <v>570</v>
      </c>
      <c r="D156" s="13" t="s">
        <v>571</v>
      </c>
    </row>
    <row r="157" spans="1:4">
      <c r="A157" s="10" t="s">
        <v>156</v>
      </c>
      <c r="C157" s="13" t="s">
        <v>572</v>
      </c>
      <c r="D157" s="13" t="s">
        <v>573</v>
      </c>
    </row>
    <row r="158" spans="1:4">
      <c r="A158" s="10" t="s">
        <v>157</v>
      </c>
      <c r="C158" s="13" t="s">
        <v>574</v>
      </c>
      <c r="D158" s="13" t="s">
        <v>575</v>
      </c>
    </row>
    <row r="159" spans="1:4">
      <c r="A159" s="10" t="s">
        <v>158</v>
      </c>
      <c r="C159" s="13" t="s">
        <v>576</v>
      </c>
      <c r="D159" s="13" t="s">
        <v>577</v>
      </c>
    </row>
    <row r="160" spans="1:4">
      <c r="A160" s="10" t="s">
        <v>159</v>
      </c>
      <c r="C160" s="13" t="s">
        <v>578</v>
      </c>
      <c r="D160" s="13" t="s">
        <v>579</v>
      </c>
    </row>
    <row r="161" spans="1:4">
      <c r="A161" s="10" t="s">
        <v>160</v>
      </c>
      <c r="C161" s="13" t="s">
        <v>580</v>
      </c>
      <c r="D161" s="13" t="s">
        <v>581</v>
      </c>
    </row>
    <row r="162" spans="1:4">
      <c r="A162" s="10" t="s">
        <v>161</v>
      </c>
      <c r="C162" s="13" t="s">
        <v>582</v>
      </c>
      <c r="D162" s="13" t="s">
        <v>583</v>
      </c>
    </row>
    <row r="163" spans="1:4">
      <c r="A163" s="10" t="s">
        <v>162</v>
      </c>
      <c r="C163" s="13" t="s">
        <v>584</v>
      </c>
      <c r="D163" s="13" t="s">
        <v>585</v>
      </c>
    </row>
    <row r="164" spans="1:4">
      <c r="A164" s="10" t="s">
        <v>163</v>
      </c>
    </row>
    <row r="165" spans="1:4">
      <c r="A165" s="10" t="s">
        <v>164</v>
      </c>
    </row>
    <row r="166" spans="1:4">
      <c r="A166" s="10" t="s">
        <v>165</v>
      </c>
    </row>
    <row r="167" spans="1:4">
      <c r="A167" s="10" t="s">
        <v>166</v>
      </c>
    </row>
    <row r="168" spans="1:4">
      <c r="A168" s="10" t="s">
        <v>167</v>
      </c>
    </row>
    <row r="169" spans="1:4">
      <c r="A169" s="10" t="s">
        <v>168</v>
      </c>
    </row>
    <row r="170" spans="1:4">
      <c r="A170" s="10" t="s">
        <v>169</v>
      </c>
    </row>
    <row r="171" spans="1:4">
      <c r="A171" s="10" t="s">
        <v>170</v>
      </c>
    </row>
    <row r="172" spans="1:4">
      <c r="A172" s="10" t="s">
        <v>171</v>
      </c>
    </row>
    <row r="173" spans="1:4">
      <c r="A173" s="10" t="s">
        <v>172</v>
      </c>
    </row>
    <row r="174" spans="1:4">
      <c r="A174" s="10" t="s">
        <v>173</v>
      </c>
    </row>
    <row r="175" spans="1:4">
      <c r="A175" s="10" t="s">
        <v>174</v>
      </c>
    </row>
    <row r="176" spans="1:4">
      <c r="A176" s="10" t="s">
        <v>175</v>
      </c>
    </row>
    <row r="177" spans="1:1">
      <c r="A177" s="10" t="s">
        <v>176</v>
      </c>
    </row>
    <row r="178" spans="1:1">
      <c r="A178" s="10" t="s">
        <v>177</v>
      </c>
    </row>
    <row r="179" spans="1:1">
      <c r="A179" s="10" t="s">
        <v>178</v>
      </c>
    </row>
    <row r="180" spans="1:1">
      <c r="A180" s="10" t="s">
        <v>179</v>
      </c>
    </row>
    <row r="181" spans="1:1">
      <c r="A181" s="10" t="s">
        <v>180</v>
      </c>
    </row>
    <row r="182" spans="1:1">
      <c r="A182" s="10" t="s">
        <v>181</v>
      </c>
    </row>
    <row r="183" spans="1:1">
      <c r="A183" s="10" t="s">
        <v>182</v>
      </c>
    </row>
    <row r="184" spans="1:1">
      <c r="A184" s="10" t="s">
        <v>183</v>
      </c>
    </row>
    <row r="185" spans="1:1">
      <c r="A185" s="10" t="s">
        <v>184</v>
      </c>
    </row>
    <row r="186" spans="1:1">
      <c r="A186" s="10" t="s">
        <v>185</v>
      </c>
    </row>
    <row r="187" spans="1:1">
      <c r="A187" s="10" t="s">
        <v>186</v>
      </c>
    </row>
    <row r="188" spans="1:1">
      <c r="A188" s="10" t="s">
        <v>187</v>
      </c>
    </row>
    <row r="189" spans="1:1">
      <c r="A189" s="10" t="s">
        <v>188</v>
      </c>
    </row>
    <row r="190" spans="1:1">
      <c r="A190" s="10" t="s">
        <v>189</v>
      </c>
    </row>
    <row r="191" spans="1:1">
      <c r="A191" s="10" t="s">
        <v>190</v>
      </c>
    </row>
    <row r="192" spans="1:1">
      <c r="A192" s="10" t="s">
        <v>191</v>
      </c>
    </row>
    <row r="193" spans="1:1">
      <c r="A193" s="10" t="s">
        <v>192</v>
      </c>
    </row>
    <row r="194" spans="1:1">
      <c r="A194" s="10" t="s">
        <v>193</v>
      </c>
    </row>
    <row r="195" spans="1:1">
      <c r="A195" s="10" t="s">
        <v>194</v>
      </c>
    </row>
    <row r="196" spans="1:1">
      <c r="A196" s="10" t="s">
        <v>195</v>
      </c>
    </row>
    <row r="197" spans="1:1">
      <c r="A197" s="10" t="s">
        <v>196</v>
      </c>
    </row>
    <row r="198" spans="1:1">
      <c r="A198" s="10" t="s">
        <v>197</v>
      </c>
    </row>
    <row r="199" spans="1:1">
      <c r="A199" s="10" t="s">
        <v>198</v>
      </c>
    </row>
    <row r="200" spans="1:1">
      <c r="A200" s="10" t="s">
        <v>199</v>
      </c>
    </row>
    <row r="201" spans="1:1">
      <c r="A201" s="10" t="s">
        <v>200</v>
      </c>
    </row>
    <row r="202" spans="1:1">
      <c r="A202" s="10" t="s">
        <v>201</v>
      </c>
    </row>
    <row r="203" spans="1:1">
      <c r="A203" s="10" t="s">
        <v>202</v>
      </c>
    </row>
    <row r="204" spans="1:1">
      <c r="A204" s="10" t="s">
        <v>203</v>
      </c>
    </row>
    <row r="205" spans="1:1">
      <c r="A205" s="10" t="s">
        <v>204</v>
      </c>
    </row>
    <row r="206" spans="1:1">
      <c r="A206" s="10" t="s">
        <v>205</v>
      </c>
    </row>
    <row r="207" spans="1:1">
      <c r="A207" s="10" t="s">
        <v>206</v>
      </c>
    </row>
    <row r="208" spans="1:1">
      <c r="A208" s="10" t="s">
        <v>207</v>
      </c>
    </row>
    <row r="209" spans="1:1">
      <c r="A209" s="10" t="s">
        <v>208</v>
      </c>
    </row>
    <row r="210" spans="1:1">
      <c r="A210" s="10" t="s">
        <v>209</v>
      </c>
    </row>
    <row r="211" spans="1:1">
      <c r="A211" s="10" t="s">
        <v>210</v>
      </c>
    </row>
    <row r="212" spans="1:1">
      <c r="A212" s="10" t="s">
        <v>211</v>
      </c>
    </row>
    <row r="213" spans="1:1">
      <c r="A213" s="10" t="s">
        <v>212</v>
      </c>
    </row>
    <row r="214" spans="1:1">
      <c r="A214" s="10" t="s">
        <v>213</v>
      </c>
    </row>
    <row r="215" spans="1:1">
      <c r="A215" s="10" t="s">
        <v>214</v>
      </c>
    </row>
    <row r="216" spans="1:1">
      <c r="A216" s="10" t="s">
        <v>215</v>
      </c>
    </row>
    <row r="217" spans="1:1">
      <c r="A217" s="10" t="s">
        <v>216</v>
      </c>
    </row>
    <row r="218" spans="1:1">
      <c r="A218" s="10" t="s">
        <v>217</v>
      </c>
    </row>
    <row r="219" spans="1:1">
      <c r="A219" s="10" t="s">
        <v>218</v>
      </c>
    </row>
    <row r="220" spans="1:1">
      <c r="A220" s="10" t="s">
        <v>219</v>
      </c>
    </row>
    <row r="221" spans="1:1">
      <c r="A221" s="10" t="s">
        <v>220</v>
      </c>
    </row>
    <row r="222" spans="1:1">
      <c r="A222" s="10" t="s">
        <v>221</v>
      </c>
    </row>
    <row r="223" spans="1:1">
      <c r="A223" s="10" t="s">
        <v>222</v>
      </c>
    </row>
    <row r="224" spans="1:1">
      <c r="A224" s="10" t="s">
        <v>641</v>
      </c>
    </row>
    <row r="225" spans="1:1">
      <c r="A225" s="10" t="s">
        <v>223</v>
      </c>
    </row>
    <row r="226" spans="1:1">
      <c r="A226" s="10" t="s">
        <v>224</v>
      </c>
    </row>
    <row r="227" spans="1:1">
      <c r="A227" s="10" t="s">
        <v>225</v>
      </c>
    </row>
    <row r="228" spans="1:1">
      <c r="A228" s="10" t="s">
        <v>226</v>
      </c>
    </row>
    <row r="229" spans="1:1">
      <c r="A229" s="10" t="s">
        <v>227</v>
      </c>
    </row>
    <row r="230" spans="1:1">
      <c r="A230" s="10" t="s">
        <v>228</v>
      </c>
    </row>
    <row r="231" spans="1:1">
      <c r="A231" s="10" t="s">
        <v>229</v>
      </c>
    </row>
    <row r="232" spans="1:1">
      <c r="A232" s="10" t="s">
        <v>230</v>
      </c>
    </row>
    <row r="233" spans="1:1">
      <c r="A233" s="10" t="s">
        <v>231</v>
      </c>
    </row>
    <row r="234" spans="1:1">
      <c r="A234" s="10" t="s">
        <v>232</v>
      </c>
    </row>
    <row r="235" spans="1:1">
      <c r="A235" s="10" t="s">
        <v>233</v>
      </c>
    </row>
    <row r="236" spans="1:1">
      <c r="A236" s="10" t="s">
        <v>234</v>
      </c>
    </row>
    <row r="237" spans="1:1">
      <c r="A237" s="10" t="s">
        <v>235</v>
      </c>
    </row>
    <row r="238" spans="1:1">
      <c r="A238" s="10" t="s">
        <v>236</v>
      </c>
    </row>
    <row r="239" spans="1:1">
      <c r="A239" s="10" t="s">
        <v>237</v>
      </c>
    </row>
    <row r="240" spans="1:1">
      <c r="A240" s="10" t="s">
        <v>238</v>
      </c>
    </row>
    <row r="241" spans="1:1">
      <c r="A241" s="10" t="s">
        <v>239</v>
      </c>
    </row>
    <row r="242" spans="1:1">
      <c r="A242" s="10" t="s">
        <v>240</v>
      </c>
    </row>
    <row r="243" spans="1:1">
      <c r="A243" s="10" t="s">
        <v>241</v>
      </c>
    </row>
    <row r="244" spans="1:1">
      <c r="A244" s="10" t="s">
        <v>242</v>
      </c>
    </row>
    <row r="245" spans="1:1">
      <c r="A245" s="10" t="s">
        <v>243</v>
      </c>
    </row>
    <row r="246" spans="1:1">
      <c r="A246" s="10" t="s">
        <v>244</v>
      </c>
    </row>
    <row r="247" spans="1:1">
      <c r="A247" s="10" t="s">
        <v>245</v>
      </c>
    </row>
    <row r="248" spans="1:1">
      <c r="A248" s="10" t="s">
        <v>246</v>
      </c>
    </row>
    <row r="249" spans="1:1">
      <c r="A249" s="10" t="s">
        <v>247</v>
      </c>
    </row>
    <row r="250" spans="1:1">
      <c r="A250" s="10" t="s">
        <v>248</v>
      </c>
    </row>
    <row r="251" spans="1:1">
      <c r="A251" s="10" t="s">
        <v>249</v>
      </c>
    </row>
    <row r="252" spans="1:1">
      <c r="A252" s="10" t="s">
        <v>250</v>
      </c>
    </row>
    <row r="253" spans="1:1">
      <c r="A253" s="10" t="s">
        <v>251</v>
      </c>
    </row>
    <row r="254" spans="1:1">
      <c r="A254" s="10" t="s">
        <v>252</v>
      </c>
    </row>
    <row r="255" spans="1:1">
      <c r="A255" s="10" t="s">
        <v>253</v>
      </c>
    </row>
    <row r="256" spans="1:1">
      <c r="A256" s="10" t="s">
        <v>254</v>
      </c>
    </row>
  </sheetData>
  <sheetProtection selectLockedCells="1"/>
  <phoneticPr fontId="5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8"/>
  <sheetViews>
    <sheetView windowProtection="1" workbookViewId="0">
      <selection activeCell="A12" sqref="A12"/>
    </sheetView>
  </sheetViews>
  <sheetFormatPr defaultRowHeight="15"/>
  <cols>
    <col min="1" max="1" width="15.85546875" style="25" customWidth="1"/>
    <col min="2" max="2" width="12.85546875" style="25" customWidth="1"/>
    <col min="3" max="3" width="9.140625" style="25"/>
    <col min="4" max="4" width="11.7109375" style="25" customWidth="1"/>
    <col min="5" max="16384" width="9.140625" style="25"/>
  </cols>
  <sheetData>
    <row r="1" spans="1:4">
      <c r="A1" s="8" t="s">
        <v>1342</v>
      </c>
      <c r="B1" s="8" t="s">
        <v>1343</v>
      </c>
    </row>
    <row r="2" spans="1:4">
      <c r="A2" s="8" t="s">
        <v>1344</v>
      </c>
      <c r="B2" s="252" t="s">
        <v>606</v>
      </c>
    </row>
    <row r="3" spans="1:4">
      <c r="A3" s="25" t="s">
        <v>1345</v>
      </c>
      <c r="B3" s="25" t="s">
        <v>1352</v>
      </c>
    </row>
    <row r="4" spans="1:4">
      <c r="A4" s="8" t="s">
        <v>1346</v>
      </c>
      <c r="B4" s="252"/>
    </row>
    <row r="5" spans="1:4">
      <c r="A5" s="8" t="s">
        <v>1347</v>
      </c>
      <c r="B5" s="227">
        <v>42228</v>
      </c>
    </row>
    <row r="7" spans="1:4">
      <c r="A7" s="8" t="s">
        <v>1348</v>
      </c>
      <c r="B7" s="8" t="s">
        <v>1349</v>
      </c>
      <c r="C7" s="252" t="s">
        <v>1350</v>
      </c>
      <c r="D7" s="25" t="s">
        <v>1351</v>
      </c>
    </row>
    <row r="8" spans="1:4">
      <c r="A8" s="227">
        <v>42208</v>
      </c>
      <c r="D8" s="25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30</vt:i4>
      </vt:variant>
    </vt:vector>
  </HeadingPairs>
  <TitlesOfParts>
    <vt:vector size="38" baseType="lpstr">
      <vt:lpstr>填報指引</vt:lpstr>
      <vt:lpstr>1) 基本資訊</vt:lpstr>
      <vt:lpstr>2) TAP計畫綜覽</vt:lpstr>
      <vt:lpstr>3) 申請者資訊</vt:lpstr>
      <vt:lpstr>4) 計畫詳述</vt:lpstr>
      <vt:lpstr>5) 申請者承諾</vt:lpstr>
      <vt:lpstr>reference</vt:lpstr>
      <vt:lpstr>log</vt:lpstr>
      <vt:lpstr>action_focus</vt:lpstr>
      <vt:lpstr>adap_area</vt:lpstr>
      <vt:lpstr>admindiv_type</vt:lpstr>
      <vt:lpstr>ambition</vt:lpstr>
      <vt:lpstr>boolean</vt:lpstr>
      <vt:lpstr>boolean?</vt:lpstr>
      <vt:lpstr>boolean?na</vt:lpstr>
      <vt:lpstr>boolean_progress</vt:lpstr>
      <vt:lpstr>boolean_progress?</vt:lpstr>
      <vt:lpstr>Boolean_version</vt:lpstr>
      <vt:lpstr>Boundary</vt:lpstr>
      <vt:lpstr>Carbon_intensity_unit</vt:lpstr>
      <vt:lpstr>Climate_hazards</vt:lpstr>
      <vt:lpstr>commitment_type</vt:lpstr>
      <vt:lpstr>country</vt:lpstr>
      <vt:lpstr>currency_list</vt:lpstr>
      <vt:lpstr>economy_type</vt:lpstr>
      <vt:lpstr>Emission_sources</vt:lpstr>
      <vt:lpstr>energy_commitment_type</vt:lpstr>
      <vt:lpstr>File_formats</vt:lpstr>
      <vt:lpstr>geography_type</vt:lpstr>
      <vt:lpstr>higher_level</vt:lpstr>
      <vt:lpstr>Images_formats</vt:lpstr>
      <vt:lpstr>Miti_methods</vt:lpstr>
      <vt:lpstr>Miti_sector</vt:lpstr>
      <vt:lpstr>project_status</vt:lpstr>
      <vt:lpstr>project_timeline</vt:lpstr>
      <vt:lpstr>reduction_target_type</vt:lpstr>
      <vt:lpstr>reduction_type</vt:lpstr>
      <vt:lpstr>Waste_collection_unit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chang.dengbeck</dc:creator>
  <cp:lastModifiedBy>atte.oksanen</cp:lastModifiedBy>
  <cp:lastPrinted>2015-08-05T11:29:08Z</cp:lastPrinted>
  <dcterms:created xsi:type="dcterms:W3CDTF">2015-02-27T14:49:24Z</dcterms:created>
  <dcterms:modified xsi:type="dcterms:W3CDTF">2015-08-27T08:34:06Z</dcterms:modified>
</cp:coreProperties>
</file>